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94"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<sst xmlns="http://schemas.openxmlformats.org/spreadsheetml/2006/main" count="1028" uniqueCount="399">
  <si>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</si>
  <si>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</si>
  <si>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</si>
  <si>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</si>
  <si>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</si>
  <si>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</si>
  <si>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</si>
  <si>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</si>
  <si>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</si>
  <si>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</si>
  <si>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</si>
  <si>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</si>
  <si>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</si>
  <si>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</si>
  <si>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</si>
  <si>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</si>
  <si>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</si>
  <si>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</si>
  <si>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</si>
  <si>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</si>
  <si>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</si>
  <si>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</si>
  <si>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</si>
  <si>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</si>
  <si>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</si>
  <si>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</si>
  <si>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</si>
  <si>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</si>
  <si>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</si>
  <si>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</si>
  <si>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</si>
  <si>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</si>
  <si>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</si>
  <si>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</si>
  <si>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</si>
  <si>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</si>
  <si>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</si>
  <si>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</si>
  <si>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</si>
  <si>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</si>
  <si>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</si>
  <si>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</si>
  <si>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</si>
  <si>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</si>
  <si>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137008005</t>
  </si>
  <si>
    <t>五华区审计局</t>
  </si>
  <si>
    <t>137008005001</t>
  </si>
  <si>
    <t>注：昆明市五华区审计局所属单位2个，本表中仅列示行政单位1个，其余1个非独立核算事业单位未列示。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</si>
  <si>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</si>
  <si>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</si>
  <si>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</si>
  <si>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</si>
  <si>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</si>
  <si>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</si>
  <si>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</si>
  <si>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</si>
  <si>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</si>
  <si>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</si>
  <si>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</si>
  <si>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</si>
  <si>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</si>
  <si>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</si>
  <si>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</si>
  <si>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</si>
  <si>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</si>
  <si>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</si>
  <si>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</si>
  <si>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</si>
  <si>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</si>
  <si>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</si>
  <si>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</si>
  <si>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</si>
  <si>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</si>
  <si>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</si>
  <si>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</si>
  <si>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</si>
  <si>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</si>
  <si>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</si>
  <si>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</si>
  <si>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</si>
  <si>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</si>
  <si>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</si>
  <si>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</si>
  <si>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</si>
  <si>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</si>
  <si>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</si>
  <si>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</si>
  <si>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</si>
  <si>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</si>
  <si>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</si>
  <si>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</si>
  <si>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</si>
  <si>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</si>
  <si>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</si>
  <si>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</si>
  <si>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</si>
  <si>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</si>
  <si>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</si>
  <si>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</si>
  <si>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</si>
  <si>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</si>
  <si>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</si>
  <si>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</si>
  <si>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</si>
  <si>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</si>
  <si>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</si>
  <si>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</si>
  <si>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</si>
  <si>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</si>
  <si>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</si>
  <si>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</si>
  <si>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</si>
  <si>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</si>
  <si>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</si>
  <si>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</si>
  <si>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</si>
  <si>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</si>
  <si>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</si>
  <si>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</si>
  <si>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</si>
  <si>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</si>
  <si>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</si>
  <si>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</si>
  <si>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</si>
  <si>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</si>
  <si>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</si>
  <si>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</si>
  <si>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</si>
  <si>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</si>
  <si>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</si>
  <si>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</si>
  <si>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</si>
  <si>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</si>
  <si>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注：昆明市五华区审计局无一般公共预算“三公”经费收入，无使用一般公共预算“三公”经费安排的支出，所以一般公共预算“三公”经费支出预算表公开空表。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</si>
  <si>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</si>
  <si>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</si>
  <si>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</si>
  <si>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</si>
  <si>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</si>
  <si>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</si>
  <si>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</si>
  <si>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</si>
  <si>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</si>
  <si>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</si>
  <si>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</si>
  <si>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</si>
  <si>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</si>
  <si>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</si>
  <si>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</si>
  <si>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</si>
  <si>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</si>
  <si>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530000210000000027788</t>
  </si>
  <si>
    <t>行政人员支出工资</t>
  </si>
  <si>
    <t>30101</t>
  </si>
  <si>
    <t>基本工资</t>
  </si>
  <si>
    <t>30102</t>
  </si>
  <si>
    <t>津贴补贴</t>
  </si>
  <si>
    <t>30103</t>
  </si>
  <si>
    <t>奖金</t>
  </si>
  <si>
    <t>530000210000000027790</t>
  </si>
  <si>
    <t>社会保障缴费</t>
  </si>
  <si>
    <t>30108</t>
  </si>
  <si>
    <t>机关事业单位基本养老保险缴费</t>
  </si>
  <si>
    <t>30112</t>
  </si>
  <si>
    <t>其他社会保障缴费</t>
  </si>
  <si>
    <t>30110</t>
  </si>
  <si>
    <t>职工基本医疗保险缴费</t>
  </si>
  <si>
    <t>30111</t>
  </si>
  <si>
    <t>公务员医疗补助缴费</t>
  </si>
  <si>
    <t>530000210000000027792</t>
  </si>
  <si>
    <t>30113</t>
  </si>
  <si>
    <t>530000210000000027793</t>
  </si>
  <si>
    <t>对个人和家庭的补助</t>
  </si>
  <si>
    <t>30302</t>
  </si>
  <si>
    <t>退休费</t>
  </si>
  <si>
    <t>530000210000000027794</t>
  </si>
  <si>
    <t>其他工资福利支出</t>
  </si>
  <si>
    <t>30199</t>
  </si>
  <si>
    <t>530000210000000027798</t>
  </si>
  <si>
    <t>行政人员公务交通补贴</t>
  </si>
  <si>
    <t>30239</t>
  </si>
  <si>
    <t>其他交通费用</t>
  </si>
  <si>
    <t>530000210000000027799</t>
  </si>
  <si>
    <t>工会经费</t>
  </si>
  <si>
    <t>30228</t>
  </si>
  <si>
    <t>530000210000000027800</t>
  </si>
  <si>
    <t>一般公用经费</t>
  </si>
  <si>
    <t>30201</t>
  </si>
  <si>
    <t>办公费</t>
  </si>
  <si>
    <t>30202</t>
  </si>
  <si>
    <t>印刷费</t>
  </si>
  <si>
    <t>30205</t>
  </si>
  <si>
    <t>水费</t>
  </si>
  <si>
    <t>30206</t>
  </si>
  <si>
    <t>电费</t>
  </si>
  <si>
    <t>30207</t>
  </si>
  <si>
    <t>邮电费</t>
  </si>
  <si>
    <t>30211</t>
  </si>
  <si>
    <t>差旅费</t>
  </si>
  <si>
    <t>30213</t>
  </si>
  <si>
    <t>维修（护）费</t>
  </si>
  <si>
    <t>30216</t>
  </si>
  <si>
    <t>培训费</t>
  </si>
  <si>
    <t>30299</t>
  </si>
  <si>
    <t>其他商品和服务支出</t>
  </si>
  <si>
    <t>530000241100002221313</t>
  </si>
  <si>
    <t>行政人员绩效奖</t>
  </si>
  <si>
    <t>530000210000000027776</t>
  </si>
  <si>
    <t>事业人员支出工资</t>
  </si>
  <si>
    <t>30107</t>
  </si>
  <si>
    <t>绩效工资</t>
  </si>
  <si>
    <t>530000210000000027777</t>
  </si>
  <si>
    <t>530000210000000027779</t>
  </si>
  <si>
    <t>530000210000000027786</t>
  </si>
  <si>
    <t>530000210000000027787</t>
  </si>
  <si>
    <t>预算05-1表</t>
  </si>
  <si>
    <t>2026年部门项目支出预算表</t>
  </si>
  <si>
    <t>项目分类</t>
  </si>
  <si>
    <t>项目单位</t>
  </si>
  <si>
    <t>本年拨款</t>
  </si>
  <si>
    <t>其中：本次下达</t>
  </si>
  <si>
    <t>其他人员支出</t>
  </si>
  <si>
    <t>民生类</t>
  </si>
  <si>
    <t>530000231100001528030</t>
  </si>
  <si>
    <t>审计业务经费</t>
  </si>
  <si>
    <t>专项业务类</t>
  </si>
  <si>
    <t>530000200000000002031</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</si>
  <si>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</si>
  <si>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</si>
  <si>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</si>
  <si>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</si>
  <si>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</si>
  <si>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</si>
  <si>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</si>
  <si>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</si>
  <si>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</si>
  <si>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</si>
  <si>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</si>
  <si>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</si>
  <si>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</si>
  <si>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</si>
  <si>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</si>
  <si>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</si>
  <si>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</si>
  <si>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</si>
  <si>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根据2026年总体目标，通过审计监督维护财政经济秩序，提高公共资金使用效益，具体目标如下：
1.部门预算执行审计提高省级部门预算管理水平，深化部门预算改革，促进部门预决算真实完整，提高预算绩效。
2.经济责任审计监督权力运行、加强干部管理、推动廉政建设。
4.民生专项资金审计切实提高资金的使用效益，促进各项惠民政策的落实。
5.固定资产投资审计治理工程领域的突出问题，推动重大投资项目建设的顺利实施。
6.政策落实审计及时发现和推动纠正有令不行、有禁不止的行为，推动简政放权，确保政令畅通。
7.审计干部业务培训培养高层次、专业化、复合型审计人才，为审计事业科学发展提供人才支撑。
8.为履行审计工作监督职能提供信息技术支持和保障，逐步形成以审计信息化为特征的审计现代化发展模式。
</t>
  </si>
  <si>
    <t>产出指标</t>
  </si>
  <si>
    <t>数量指标</t>
  </si>
  <si>
    <t>审计单位</t>
  </si>
  <si>
    <t>&gt;=</t>
  </si>
  <si>
    <t>15</t>
  </si>
  <si>
    <t>个</t>
  </si>
  <si>
    <t>定量指标</t>
  </si>
  <si>
    <t>反映经审计通知书确认的，统计期内由审计机关独立或以审计机关为主实施审计，并出具审计报告的审计项目数量，审计单位个数应根据正式出具的审计报告篇数确定。</t>
  </si>
  <si>
    <t xml:space="preserve">根据2026年总体目标，通过审计监督维护财政经济秩序，提高公共资金使用效益，具体目标如下：
1.部门预算执行审计提高省级部门预算管理水平，深化部门预算改革，促进部门预决算真实完整，提高预算绩效。
2.经济责任审计监督权力运行、加强干部管理、推动廉政建设.
4.民生专项资金审计切实提高资金的使用效益，促进各项惠民政策的落实；
5.固定资产投资审计治理工程领域的突出问题，推动重大投资项目建设的顺利实施；
6.政策落实审计及时发现和推动纠正有令不行、有禁不止的行为，推动简政放权，确保政令畅通。
7.审计干部业务培训培养高层次、专业化、复合型审计人才，为审计事业科学发展提供人才支撑；
8.为履行审计工作监督职能提供信息技术支持和保障，逐步形成以审计信息化为特征的审计现代化发展模式。
</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</si>
  <si>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</si>
  <si>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</si>
  <si>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</si>
  <si>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</si>
  <si>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50</t>
  </si>
  <si>
    <t>条</t>
  </si>
  <si>
    <t>反映审计部门提出审计建议数量情况。</t>
  </si>
  <si>
    <t>提交审计信息</t>
  </si>
  <si>
    <t>30</t>
  </si>
  <si>
    <t>反映提交的审计专题、综合性报告和审计信息、简报、动态等数量情况。</t>
  </si>
  <si>
    <t>自然资源资产离任审计项目</t>
  </si>
  <si>
    <t>1.00</t>
  </si>
  <si>
    <t>反映领导干部自然资源资产离任（任中）审计的项目数量情况。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</si>
  <si>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</si>
  <si>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</si>
  <si>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</si>
  <si>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</si>
  <si>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</si>
  <si>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</si>
  <si>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</si>
  <si>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</si>
  <si>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</si>
  <si>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反映被审计单位对提出审计建议的满意程度。审计建议满意度=被采纳审计建议/审计提出建议。</t>
  </si>
  <si>
    <t>保障本单位人员规范履职，支持部门正常运转，实现成本质量双优化。</t>
  </si>
  <si>
    <t>工资福利发放人数</t>
  </si>
  <si>
    <t>=</t>
  </si>
  <si>
    <t>13</t>
  </si>
  <si>
    <t>人</t>
  </si>
  <si>
    <t>反映部门（单位）实际发放工资人员数量。工资福利包括：行政人员工资、社会保险、住房公积金、职业年金等。</t>
  </si>
  <si>
    <t>工资福利发放编制人数</t>
  </si>
  <si>
    <t>14</t>
  </si>
  <si>
    <t>反映部门（单位）实际发放事业编制人员数量。工资福利包括：事业人员工资、社会保险、住房公积金、职业年金等。</t>
  </si>
  <si>
    <t>供养离（退）休人员数</t>
  </si>
  <si>
    <t>12</t>
  </si>
  <si>
    <t>反映财政供养部门（单位）离（退）休人员数量。</t>
  </si>
  <si>
    <t>社会效益</t>
  </si>
  <si>
    <t>部门运转</t>
  </si>
  <si>
    <t>正常运转</t>
  </si>
  <si>
    <t>定性指标</t>
  </si>
  <si>
    <t>反映部门（单位）运转情况。</t>
  </si>
  <si>
    <t>单位人员满意度</t>
  </si>
  <si>
    <t>反映部门（单位）人员对工资福利发放的满意程度。</t>
  </si>
  <si>
    <t>预算06表</t>
  </si>
  <si>
    <t>2026年政府性基金预算支出预算表</t>
  </si>
  <si>
    <t>政府性基金预算支出</t>
  </si>
  <si>
    <t>注：昆明市五华区审计局无政府性基金收入，无使用政府性基金安排的支出，所以政府性基金预算支出预算表公开空表。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</si>
  <si>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</si>
  <si>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</si>
  <si>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</si>
  <si>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</si>
  <si>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</si>
  <si>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</si>
  <si>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</si>
  <si>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</si>
  <si>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</si>
  <si>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</si>
  <si>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</si>
  <si>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</si>
  <si>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印刷服务</t>
  </si>
  <si>
    <t>C2309019901 公文用纸、资料汇编、信封印刷服务</t>
  </si>
  <si>
    <t>次</t>
  </si>
  <si>
    <t>审计委托业务</t>
  </si>
  <si>
    <t>C23030000 审计服务</t>
  </si>
  <si>
    <t>审计委托业务服务</t>
  </si>
  <si>
    <t>钉钉魔点MY3智能考勤机</t>
  </si>
  <si>
    <t>A02021112 刷卡机</t>
  </si>
  <si>
    <t>移动考勤机终端W3XPro</t>
  </si>
  <si>
    <t>碎纸机</t>
  </si>
  <si>
    <t>A02021301 碎纸机</t>
  </si>
  <si>
    <t>台</t>
  </si>
  <si>
    <t>预算08表</t>
  </si>
  <si>
    <t>2026年部门政府购买服务预算表</t>
  </si>
  <si>
    <t>政府购买服务项目</t>
  </si>
  <si>
    <t>政府购买服务目录</t>
  </si>
  <si>
    <t>对外宣传服务</t>
  </si>
  <si>
    <t>A1502 公共公益宣传服务</t>
  </si>
  <si>
    <t>法律顾问咨询服务</t>
  </si>
  <si>
    <t>B0101 法律顾问服务</t>
  </si>
  <si>
    <t>大数据审计服务</t>
  </si>
  <si>
    <t>B0302 审计服务</t>
  </si>
  <si>
    <t>内控审计服务</t>
  </si>
  <si>
    <t>审计中介业务服务</t>
  </si>
  <si>
    <t>中介机构审计服务</t>
  </si>
  <si>
    <t>财务咨询服务</t>
  </si>
  <si>
    <t>B0801 咨询服务</t>
  </si>
  <si>
    <t>综合管理辅助性服务</t>
  </si>
  <si>
    <t>B1104 印刷和出版服务</t>
  </si>
  <si>
    <t>档案管理服务</t>
  </si>
  <si>
    <t>B1202 档案管理服务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</si>
  <si>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</si>
  <si>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</si>
  <si>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</si>
  <si>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</si>
  <si>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</si>
  <si>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</si>
  <si>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</si>
  <si>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</si>
  <si>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</si>
  <si>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</si>
  <si>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</si>
  <si>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</si>
  <si>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</si>
  <si>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</si>
  <si>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</si>
  <si>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</si>
  <si>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</si>
  <si>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</si>
  <si>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</si>
  <si>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</si>
  <si>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</si>
  <si>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</si>
  <si>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</si>
  <si>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</si>
  <si>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</si>
  <si>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注：昆明市五华区审计局无省对下转移支付预算情况，所以省对下转移支付预算表公开空表。</t>
  </si>
  <si>
    <t>预算09-2表</t>
  </si>
  <si>
    <t>2026年省对下转移支付绩效目标表</t>
  </si>
  <si>
    <t>注：昆明市五华区审计局无省对下转移支付绩效目标情况，所以省对下转移支付绩效目标表公开空表。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</si>
  <si>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</si>
  <si>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</si>
  <si>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</si>
  <si>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</si>
  <si>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</si>
  <si>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</si>
  <si>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</si>
  <si>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</si>
  <si>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</si>
  <si>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</si>
  <si>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设备</t>
  </si>
  <si>
    <t>注：涉及土地使用权、房屋、公务用车购置，按照现行相关管理制度规定报批，以职能部门审批意见为准。</t>
  </si>
  <si>
    <t>预算11表</t>
  </si>
  <si>
    <t>2026年中央转移支付补助项目支出预算表</t>
  </si>
  <si>
    <t>上级补助</t>
  </si>
  <si>
    <t>注：按现行会计核算体系，昆明市五华区审计局无中央转移支付补助项目支出，所以中央转移支付补助项目支出预算表公开空表。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</si>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</sst>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4" borderId="6" applyNumberFormat="0" applyAlignment="0" applyProtection="0">
      <alignment vertical="center"/>
    </xf>
    <xf numFmtId="0" fontId="32" fillId="5" borderId="7" applyNumberFormat="0" applyAlignment="0" applyProtection="0">
      <alignment vertical="center"/>
    </xf>
    <xf numFmtId="0" fontId="33" fillId="5" borderId="6" applyNumberFormat="0" applyAlignment="0" applyProtection="0">
      <alignment vertical="center"/>
    </xf>
    <xf numFmtId="0" fontId="34" fillId="6"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2">
      <alignment horizontal="right" vertical="center"/>
    </xf>
    <xf numFmtId="177" fontId="8" fillId="0" borderId="2">
      <alignment horizontal="right" vertical="center"/>
    </xf>
    <xf numFmtId="178" fontId="8" fillId="0" borderId="2">
      <alignment horizontal="right" vertical="center"/>
    </xf>
    <xf numFmtId="179" fontId="8" fillId="0" borderId="2">
      <alignment horizontal="right" vertical="center"/>
    </xf>
    <xf numFmtId="179" fontId="8" fillId="0" borderId="2">
      <alignment horizontal="right" vertical="center"/>
    </xf>
    <xf numFmtId="10" fontId="8" fillId="0" borderId="2">
      <alignment horizontal="right" vertical="center"/>
    </xf>
    <xf numFmtId="49" fontId="8" fillId="0" borderId="2">
      <alignment horizontal="left" vertical="center" wrapText="1"/>
    </xf>
    <xf numFmtId="180" fontId="8" fillId="0" borderId="2">
      <alignment horizontal="right" vertical="center"/>
    </xf>
  </cellStyleXfs>
  <cellXfs count="12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179" fontId="5" fillId="0" borderId="1" xfId="52" applyFont="1" applyBorder="1">
      <alignment horizontal="right" vertical="center"/>
    </xf>
    <xf numFmtId="49" fontId="5" fillId="0" borderId="1" xfId="55" applyFont="1" applyBorder="1">
      <alignment horizontal="left" vertical="center" wrapText="1"/>
    </xf>
    <xf numFmtId="0" fontId="3"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7" fillId="0" borderId="0" xfId="0" applyFont="1" applyBorder="1" applyAlignment="1">
      <alignment horizontal="left"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2" xfId="55" applyFont="1" applyAlignment="1">
      <alignment horizontal="center" vertical="center" wrapText="1"/>
    </xf>
    <xf numFmtId="49" fontId="11" fillId="0" borderId="2" xfId="55" applyFont="1" applyAlignment="1">
      <alignment horizontal="center" vertical="center" wrapText="1"/>
    </xf>
    <xf numFmtId="49" fontId="10" fillId="0" borderId="2" xfId="55" applyFont="1">
      <alignment horizontal="left" vertical="center" wrapText="1"/>
    </xf>
    <xf numFmtId="178" fontId="8" fillId="0" borderId="2" xfId="51">
      <alignment horizontal="right" vertical="center"/>
    </xf>
    <xf numFmtId="179" fontId="8" fillId="0" borderId="2" xfId="52">
      <alignment horizontal="right" vertical="center"/>
    </xf>
    <xf numFmtId="49" fontId="10" fillId="0" borderId="2" xfId="55" applyFont="1" applyAlignment="1">
      <alignment horizontal="left" vertical="center" wrapText="1" indent="1"/>
    </xf>
    <xf numFmtId="49" fontId="12" fillId="0" borderId="2" xfId="55" applyFont="1">
      <alignment horizontal="left" vertical="center" wrapText="1"/>
    </xf>
    <xf numFmtId="178" fontId="12" fillId="0" borderId="2" xfId="0" applyNumberFormat="1" applyFont="1" applyBorder="1" applyAlignment="1">
      <alignment horizontal="left" vertical="center"/>
    </xf>
    <xf numFmtId="179" fontId="12" fillId="0" borderId="2" xfId="0" applyNumberFormat="1" applyFont="1" applyBorder="1" applyAlignment="1">
      <alignment horizontal="left" vertical="center"/>
    </xf>
    <xf numFmtId="0" fontId="0" fillId="0" borderId="0" xfId="0" applyAlignment="1">
      <alignmen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179" fontId="5" fillId="0" borderId="1"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4"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178" fontId="5" fillId="0" borderId="1" xfId="51" applyFont="1" applyBorder="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1" xfId="0"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5" fillId="0" borderId="1" xfId="0" applyNumberFormat="1" applyFont="1" applyBorder="1" applyAlignment="1">
      <alignment horizontal="left" vertical="center" wrapText="1"/>
    </xf>
    <xf numFmtId="4" fontId="3" fillId="0" borderId="1" xfId="0" applyNumberFormat="1" applyFont="1" applyBorder="1" applyAlignment="1" applyProtection="1">
      <alignment horizontal="right" vertical="center" wrapText="1"/>
      <protection locked="0"/>
    </xf>
    <xf numFmtId="0" fontId="16" fillId="0" borderId="1" xfId="0" applyFont="1" applyBorder="1" applyAlignment="1">
      <alignment horizontal="center"/>
    </xf>
    <xf numFmtId="49" fontId="5" fillId="0" borderId="1" xfId="55" applyFont="1" applyBorder="1" applyAlignment="1">
      <alignment horizontal="left" vertical="center" wrapText="1" indent="1"/>
    </xf>
    <xf numFmtId="49" fontId="5" fillId="0" borderId="1" xfId="55" applyFont="1" applyBorder="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1" xfId="0" applyFont="1" applyBorder="1" applyAlignment="1">
      <alignment horizontal="center" vertical="center" wrapText="1"/>
    </xf>
    <xf numFmtId="4" fontId="3" fillId="0" borderId="1" xfId="0" applyNumberFormat="1" applyFont="1" applyBorder="1" applyAlignment="1">
      <alignment horizontal="right" vertical="center"/>
    </xf>
    <xf numFmtId="0" fontId="3" fillId="2" borderId="0" xfId="0" applyFont="1" applyFill="1" applyAlignment="1" applyProtection="1">
      <alignment horizontal="left" vertical="center"/>
      <protection locked="0"/>
    </xf>
    <xf numFmtId="0" fontId="0" fillId="2" borderId="0" xfId="0" applyFill="1"/>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9" fillId="0" borderId="0" xfId="0" applyFont="1" applyAlignment="1">
      <alignment horizontal="center" vertical="center"/>
    </xf>
    <xf numFmtId="0" fontId="20" fillId="2" borderId="0" xfId="0" applyFont="1" applyFill="1" applyAlignment="1">
      <alignment horizontal="center" vertical="center"/>
    </xf>
    <xf numFmtId="0" fontId="20" fillId="0" borderId="0" xfId="0" applyFont="1" applyAlignment="1">
      <alignment horizontal="center" vertical="center"/>
    </xf>
    <xf numFmtId="0" fontId="21" fillId="0" borderId="1" xfId="0" applyFont="1" applyBorder="1" applyAlignment="1">
      <alignment vertical="center"/>
    </xf>
    <xf numFmtId="4" fontId="21" fillId="0" borderId="1" xfId="0" applyNumberFormat="1" applyFont="1" applyBorder="1" applyAlignment="1" applyProtection="1">
      <alignment horizontal="right" vertical="center"/>
      <protection locked="0"/>
    </xf>
    <xf numFmtId="49" fontId="21" fillId="0" borderId="1" xfId="55" applyFont="1" applyBorder="1">
      <alignment horizontal="left" vertical="center" wrapText="1"/>
    </xf>
    <xf numFmtId="0" fontId="5" fillId="0" borderId="1" xfId="0" applyFont="1" applyBorder="1" applyAlignment="1">
      <alignment vertical="center"/>
    </xf>
    <xf numFmtId="0" fontId="3" fillId="0" borderId="1" xfId="0" applyFont="1" applyBorder="1" applyAlignment="1">
      <alignment vertical="center"/>
    </xf>
    <xf numFmtId="4" fontId="21" fillId="0" borderId="1" xfId="0" applyNumberFormat="1" applyFont="1" applyBorder="1" applyAlignment="1">
      <alignment horizontal="right" vertical="center"/>
    </xf>
    <xf numFmtId="0" fontId="21" fillId="0" borderId="1" xfId="0" applyFont="1" applyBorder="1" applyAlignment="1">
      <alignment horizontal="center" vertical="center"/>
    </xf>
    <xf numFmtId="0" fontId="5" fillId="0" borderId="1" xfId="0" applyFont="1" applyBorder="1" applyAlignment="1">
      <alignment horizontal="left" vertical="center"/>
    </xf>
    <xf numFmtId="0" fontId="21" fillId="0" borderId="1" xfId="0" applyFont="1" applyBorder="1" applyAlignment="1" applyProtection="1">
      <alignment horizontal="center" vertical="center"/>
      <protection locked="0"/>
    </xf>
    <xf numFmtId="0" fontId="3" fillId="2" borderId="0" xfId="0" applyFont="1" applyFill="1" applyAlignment="1" applyProtection="1">
      <alignment horizontal="left" vertical="center" wrapText="1"/>
      <protection locked="0"/>
    </xf>
    <xf numFmtId="0" fontId="4" fillId="2" borderId="0" xfId="0" applyFont="1" applyFill="1" applyAlignment="1">
      <alignment horizontal="left" vertical="center" wrapText="1"/>
    </xf>
    <xf numFmtId="0" fontId="4" fillId="2" borderId="0" xfId="0" applyFont="1" applyFill="1" applyAlignment="1">
      <alignment wrapText="1"/>
    </xf>
    <xf numFmtId="0" fontId="4" fillId="2" borderId="0" xfId="0" applyFont="1" applyFill="1"/>
    <xf numFmtId="179" fontId="5" fillId="0" borderId="0" xfId="52"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3" fillId="2" borderId="0" xfId="0" applyFont="1" applyFill="1" applyAlignment="1">
      <alignment horizontal="left" vertical="center"/>
    </xf>
    <xf numFmtId="0" fontId="4" fillId="0" borderId="0" xfId="0" applyFont="1" applyProtection="1">
      <protection locked="0"/>
    </xf>
    <xf numFmtId="0" fontId="22"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7" fillId="2" borderId="0" xfId="0" applyFont="1" applyFill="1" applyBorder="1" applyAlignment="1">
      <alignment horizontal="left" vertical="center"/>
    </xf>
    <xf numFmtId="0" fontId="6" fillId="0" borderId="0" xfId="0" applyFont="1" applyAlignment="1">
      <alignment horizontal="center" vertical="top"/>
    </xf>
    <xf numFmtId="0" fontId="21" fillId="0" borderId="1" xfId="0" applyFont="1" applyBorder="1" applyAlignment="1">
      <alignment horizontal="left" vertical="center"/>
    </xf>
    <xf numFmtId="179" fontId="21"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3" workbookViewId="0">
      <selection activeCell="B7" sqref="B7"/>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1:4">
      <c r="D1" s="67" t="s">
        <v>0</v>
      </c>
    </row>
    <row r="2" ht="36" customHeight="1" spans="1:4">
      <c r="A2" s="37" t="s">
        <v>1</v>
      </c>
      <c r="B2" s="119"/>
      <c r="C2" s="119"/>
      <c r="D2" s="119"/>
    </row>
    <row r="3" ht="21" customHeight="1" spans="1:4">
      <c r="A3" s="113" t="str">
        <f>"单位名称："&amp;"昆明市五华区审计局"</f>
        <v>单位名称：昆明市五华区审计局</v>
      </c>
      <c r="B3" s="95"/>
      <c r="C3" s="96"/>
      <c r="D3" s="65" t="s">
        <v>2</v>
      </c>
    </row>
    <row r="4" ht="19.5" customHeight="1" spans="1:4">
      <c r="A4" s="10" t="s">
        <v>3</v>
      </c>
      <c r="B4" s="10"/>
      <c r="C4" s="10" t="s">
        <v>4</v>
      </c>
      <c r="D4" s="10"/>
    </row>
    <row r="5" ht="19.5" customHeight="1" spans="1:4">
      <c r="A5" s="10" t="s">
        <v>5</v>
      </c>
      <c r="B5" s="10" t="s">
        <v>6</v>
      </c>
      <c r="C5" s="10" t="s">
        <v>7</v>
      </c>
      <c r="D5" s="10" t="s">
        <v>6</v>
      </c>
    </row>
    <row r="6" ht="19.5" customHeight="1" spans="1:4">
      <c r="A6" s="10"/>
      <c r="B6" s="10"/>
      <c r="C6" s="10"/>
      <c r="D6" s="10"/>
    </row>
    <row r="7" ht="25.45" customHeight="1" spans="1:4">
      <c r="A7" s="21" t="s">
        <v>8</v>
      </c>
      <c r="B7" s="89">
        <v>5972585.42</v>
      </c>
      <c r="C7" s="15" t="str">
        <f>"一"&amp;"、"&amp;"一般公共服务支出"</f>
        <v>一、一般公共服务支出</v>
      </c>
      <c r="D7" s="89">
        <v>6201063.64</v>
      </c>
    </row>
    <row r="8" ht="25.45" customHeight="1" spans="1:4">
      <c r="A8" s="21" t="s">
        <v>9</v>
      </c>
      <c r="B8" s="89"/>
      <c r="C8" s="15" t="str">
        <f>"二"&amp;"、"&amp;"社会保障和就业支出"</f>
        <v>二、社会保障和就业支出</v>
      </c>
      <c r="D8" s="89">
        <v>795656.51</v>
      </c>
    </row>
    <row r="9" ht="25.45" customHeight="1" spans="1:4">
      <c r="A9" s="21" t="s">
        <v>10</v>
      </c>
      <c r="B9" s="89"/>
      <c r="C9" s="15" t="str">
        <f>"三"&amp;"、"&amp;"卫生健康支出"</f>
        <v>三、卫生健康支出</v>
      </c>
      <c r="D9" s="89">
        <v>483819.25</v>
      </c>
    </row>
    <row r="10" ht="25.45" customHeight="1" spans="1:4">
      <c r="A10" s="21" t="s">
        <v>11</v>
      </c>
      <c r="B10" s="61"/>
      <c r="C10" s="15" t="str">
        <f>"四"&amp;"、"&amp;"住房保障支出"</f>
        <v>四、住房保障支出</v>
      </c>
      <c r="D10" s="89">
        <v>497246.02</v>
      </c>
    </row>
    <row r="11" ht="25.45" customHeight="1" spans="1:4">
      <c r="A11" s="21" t="s">
        <v>12</v>
      </c>
      <c r="B11" s="89">
        <v>2005200</v>
      </c>
      <c r="C11" s="15"/>
      <c r="D11" s="89"/>
    </row>
    <row r="12" ht="25.45" customHeight="1" spans="1:4">
      <c r="A12" s="21" t="s">
        <v>13</v>
      </c>
      <c r="B12" s="61"/>
      <c r="C12" s="15"/>
      <c r="D12" s="89"/>
    </row>
    <row r="13" ht="25.45" customHeight="1" spans="1:4">
      <c r="A13" s="21" t="s">
        <v>14</v>
      </c>
      <c r="B13" s="61"/>
      <c r="C13" s="15"/>
      <c r="D13" s="89"/>
    </row>
    <row r="14" ht="25.45" customHeight="1" spans="1:4">
      <c r="A14" s="21" t="s">
        <v>15</v>
      </c>
      <c r="B14" s="61"/>
      <c r="C14" s="15"/>
      <c r="D14" s="89"/>
    </row>
    <row r="15" ht="25.45" customHeight="1" spans="1:4">
      <c r="A15" s="21" t="s">
        <v>16</v>
      </c>
      <c r="B15" s="61"/>
      <c r="C15" s="15"/>
      <c r="D15" s="89"/>
    </row>
    <row r="16" ht="25.45" customHeight="1" spans="1:4">
      <c r="A16" s="21" t="s">
        <v>17</v>
      </c>
      <c r="B16" s="89">
        <v>2005200</v>
      </c>
      <c r="C16" s="15"/>
      <c r="D16" s="89"/>
    </row>
    <row r="17" ht="25.45" customHeight="1" spans="1:4">
      <c r="A17" s="103" t="s">
        <v>18</v>
      </c>
      <c r="B17" s="102">
        <v>7977785.42</v>
      </c>
      <c r="C17" s="103" t="s">
        <v>19</v>
      </c>
      <c r="D17" s="102">
        <v>7977785.42</v>
      </c>
    </row>
    <row r="18" ht="25.45" customHeight="1" spans="1:4">
      <c r="A18" s="120" t="s">
        <v>20</v>
      </c>
      <c r="B18" s="102"/>
      <c r="C18" s="120" t="s">
        <v>21</v>
      </c>
      <c r="D18" s="121"/>
    </row>
    <row r="19" ht="25.45" customHeight="1" spans="1:4">
      <c r="A19" s="104" t="s">
        <v>22</v>
      </c>
      <c r="B19" s="89"/>
      <c r="C19" s="104" t="s">
        <v>22</v>
      </c>
      <c r="D19" s="61"/>
    </row>
    <row r="20" ht="25.45" customHeight="1" spans="1:4">
      <c r="A20" s="104" t="s">
        <v>23</v>
      </c>
      <c r="B20" s="89"/>
      <c r="C20" s="104" t="s">
        <v>23</v>
      </c>
      <c r="D20" s="61"/>
    </row>
    <row r="21" ht="25.45" customHeight="1" spans="1:4">
      <c r="A21" s="105" t="s">
        <v>24</v>
      </c>
      <c r="B21" s="102">
        <v>7977785.42</v>
      </c>
      <c r="C21" s="103" t="s">
        <v>25</v>
      </c>
      <c r="D21" s="98">
        <v>7977785.42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8" sqref="C18"/>
    </sheetView>
  </sheetViews>
  <sheetFormatPr defaultColWidth="9.14166666666667" defaultRowHeight="14.25" customHeight="1" outlineLevelCol="5"/>
  <cols>
    <col min="1" max="1" width="29" customWidth="1"/>
    <col min="2" max="2" width="28.6" customWidth="1"/>
    <col min="3" max="3" width="31.6" customWidth="1"/>
    <col min="4" max="6" width="33.4666666666667" customWidth="1"/>
  </cols>
  <sheetData>
    <row r="1" ht="15.75" customHeight="1" spans="1:6">
      <c r="F1" s="46" t="s">
        <v>297</v>
      </c>
    </row>
    <row r="2" ht="28.5" customHeight="1" spans="1:6">
      <c r="A2" s="17" t="s">
        <v>298</v>
      </c>
      <c r="B2" s="17"/>
      <c r="C2" s="17"/>
      <c r="D2" s="17"/>
      <c r="E2" s="17"/>
      <c r="F2" s="17"/>
    </row>
    <row r="3" ht="15" customHeight="1" spans="1:6">
      <c r="A3" s="71" t="str">
        <f>"单位名称："&amp;"昆明市五华区审计局"</f>
        <v>单位名称：昆明市五华区审计局</v>
      </c>
      <c r="B3" s="72"/>
      <c r="C3" s="72"/>
      <c r="D3" s="49"/>
      <c r="E3" s="49"/>
      <c r="F3" s="73" t="s">
        <v>2</v>
      </c>
    </row>
    <row r="4" ht="18.75" customHeight="1" spans="1:6">
      <c r="A4" s="9" t="s">
        <v>136</v>
      </c>
      <c r="B4" s="9" t="s">
        <v>50</v>
      </c>
      <c r="C4" s="9" t="s">
        <v>51</v>
      </c>
      <c r="D4" s="10" t="s">
        <v>299</v>
      </c>
      <c r="E4" s="10"/>
      <c r="F4" s="10"/>
    </row>
    <row r="5" ht="30" customHeight="1" spans="1:6">
      <c r="A5" s="10"/>
      <c r="B5" s="10"/>
      <c r="C5" s="10"/>
      <c r="D5" s="10" t="s">
        <v>30</v>
      </c>
      <c r="E5" s="10" t="s">
        <v>59</v>
      </c>
      <c r="F5" s="10" t="s">
        <v>60</v>
      </c>
    </row>
    <row r="6" ht="16.5" customHeight="1" spans="1:6">
      <c r="A6" s="10">
        <v>1</v>
      </c>
      <c r="B6" s="10">
        <v>2</v>
      </c>
      <c r="C6" s="10">
        <v>3</v>
      </c>
      <c r="D6" s="10">
        <v>4</v>
      </c>
      <c r="E6" s="10">
        <v>5</v>
      </c>
      <c r="F6" s="10">
        <v>6</v>
      </c>
    </row>
    <row r="7" ht="20.25" customHeight="1" spans="1:6">
      <c r="A7" s="19"/>
      <c r="B7" s="19"/>
      <c r="C7" s="19"/>
      <c r="D7" s="14"/>
      <c r="E7" s="14"/>
      <c r="F7" s="14"/>
    </row>
    <row r="8" ht="17.25" customHeight="1" spans="1:6">
      <c r="A8" s="20" t="s">
        <v>100</v>
      </c>
      <c r="B8" s="74"/>
      <c r="C8" s="74" t="s">
        <v>100</v>
      </c>
      <c r="D8" s="14"/>
      <c r="E8" s="14"/>
      <c r="F8" s="14"/>
    </row>
    <row r="9" ht="16" customHeight="1" spans="1:6">
      <c r="A9" s="22" t="s">
        <v>300</v>
      </c>
      <c r="B9" s="22"/>
      <c r="C9" s="22"/>
      <c r="D9" s="22"/>
      <c r="E9" s="22"/>
      <c r="F9" s="22"/>
    </row>
  </sheetData>
  <mergeCells count="7">
    <mergeCell ref="A2:F2"/>
    <mergeCell ref="D4:F4"/>
    <mergeCell ref="A8:C8"/>
    <mergeCell ref="A9:F9"/>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G10" sqref="G10:G12"/>
    </sheetView>
  </sheetViews>
  <sheetFormatPr defaultColWidth="9.14166666666667" defaultRowHeight="14.25" customHeight="1"/>
  <cols>
    <col min="1" max="1" width="27.4416666666667" customWidth="1"/>
    <col min="2" max="2" width="21.7333333333333" customWidth="1"/>
    <col min="3" max="3" width="47.225" customWidth="1"/>
    <col min="4" max="4" width="7.73333333333333" customWidth="1"/>
    <col min="5" max="5" width="10.2583333333333" customWidth="1"/>
    <col min="6" max="11" width="14.7333333333333" customWidth="1"/>
    <col min="12" max="16" width="12.6" customWidth="1"/>
    <col min="17" max="17" width="14.3333333333333" customWidth="1"/>
  </cols>
  <sheetData>
    <row r="1" ht="13.5" customHeight="1" spans="1:17">
      <c r="O1" s="36"/>
      <c r="P1" s="36"/>
      <c r="Q1" s="65" t="s">
        <v>301</v>
      </c>
    </row>
    <row r="2" ht="27.75" customHeight="1" spans="1:17">
      <c r="A2" s="47" t="s">
        <v>302</v>
      </c>
      <c r="B2" s="17"/>
      <c r="C2" s="17"/>
      <c r="D2" s="17"/>
      <c r="E2" s="17"/>
      <c r="F2" s="17"/>
      <c r="G2" s="17"/>
      <c r="H2" s="17"/>
      <c r="I2" s="17"/>
      <c r="J2" s="17"/>
      <c r="K2" s="38"/>
      <c r="L2" s="17"/>
      <c r="M2" s="17"/>
      <c r="N2" s="17"/>
      <c r="O2" s="38"/>
      <c r="P2" s="38"/>
      <c r="Q2" s="17"/>
    </row>
    <row r="3" ht="18.75" customHeight="1" spans="1:17">
      <c r="A3" s="66" t="str">
        <f>"单位名称："&amp;"昆明市五华区审计局"</f>
        <v>单位名称：昆明市五华区审计局</v>
      </c>
      <c r="B3" s="6"/>
      <c r="C3" s="6"/>
      <c r="D3" s="6"/>
      <c r="E3" s="6"/>
      <c r="F3" s="6"/>
      <c r="G3" s="6"/>
      <c r="H3" s="6"/>
      <c r="I3" s="6"/>
      <c r="J3" s="6"/>
      <c r="O3" s="52"/>
      <c r="P3" s="52"/>
      <c r="Q3" s="67" t="s">
        <v>126</v>
      </c>
    </row>
    <row r="4" ht="15.75" customHeight="1" spans="1:17">
      <c r="A4" s="9" t="s">
        <v>303</v>
      </c>
      <c r="B4" s="9" t="s">
        <v>304</v>
      </c>
      <c r="C4" s="9" t="s">
        <v>305</v>
      </c>
      <c r="D4" s="9" t="s">
        <v>306</v>
      </c>
      <c r="E4" s="9" t="s">
        <v>307</v>
      </c>
      <c r="F4" s="9" t="s">
        <v>308</v>
      </c>
      <c r="G4" s="9" t="s">
        <v>143</v>
      </c>
      <c r="H4" s="9"/>
      <c r="I4" s="9"/>
      <c r="J4" s="9"/>
      <c r="K4" s="8"/>
      <c r="L4" s="9"/>
      <c r="M4" s="9"/>
      <c r="N4" s="9"/>
      <c r="O4" s="39"/>
      <c r="P4" s="8"/>
      <c r="Q4" s="9"/>
    </row>
    <row r="5" ht="17.25" customHeight="1" spans="1:17">
      <c r="A5" s="9"/>
      <c r="B5" s="9"/>
      <c r="C5" s="9"/>
      <c r="D5" s="9"/>
      <c r="E5" s="9"/>
      <c r="F5" s="9"/>
      <c r="G5" s="9" t="s">
        <v>30</v>
      </c>
      <c r="H5" s="9" t="s">
        <v>33</v>
      </c>
      <c r="I5" s="9" t="s">
        <v>309</v>
      </c>
      <c r="J5" s="9" t="s">
        <v>310</v>
      </c>
      <c r="K5" s="8" t="s">
        <v>311</v>
      </c>
      <c r="L5" s="9" t="s">
        <v>312</v>
      </c>
      <c r="M5" s="9"/>
      <c r="N5" s="9"/>
      <c r="O5" s="39"/>
      <c r="P5" s="8"/>
      <c r="Q5" s="9"/>
    </row>
    <row r="6" ht="54" customHeight="1" spans="1:17">
      <c r="A6" s="9"/>
      <c r="B6" s="9"/>
      <c r="C6" s="9"/>
      <c r="D6" s="9"/>
      <c r="E6" s="9"/>
      <c r="F6" s="9"/>
      <c r="G6" s="9"/>
      <c r="H6" s="9" t="s">
        <v>32</v>
      </c>
      <c r="I6" s="9"/>
      <c r="J6" s="9"/>
      <c r="K6" s="8"/>
      <c r="L6" s="9" t="s">
        <v>32</v>
      </c>
      <c r="M6" s="9" t="s">
        <v>43</v>
      </c>
      <c r="N6" s="9" t="s">
        <v>150</v>
      </c>
      <c r="O6" s="8" t="s">
        <v>39</v>
      </c>
      <c r="P6" s="8" t="s">
        <v>40</v>
      </c>
      <c r="Q6" s="9" t="s">
        <v>41</v>
      </c>
    </row>
    <row r="7" ht="15" customHeight="1" spans="1:17">
      <c r="A7" s="10">
        <v>1</v>
      </c>
      <c r="B7" s="10">
        <v>2</v>
      </c>
      <c r="C7" s="10">
        <v>3</v>
      </c>
      <c r="D7" s="10">
        <v>4</v>
      </c>
      <c r="E7" s="10">
        <v>5</v>
      </c>
      <c r="F7" s="10">
        <v>6</v>
      </c>
      <c r="G7" s="39">
        <v>7</v>
      </c>
      <c r="H7" s="39">
        <v>8</v>
      </c>
      <c r="I7" s="39">
        <v>9</v>
      </c>
      <c r="J7" s="39">
        <v>10</v>
      </c>
      <c r="K7" s="39">
        <v>11</v>
      </c>
      <c r="L7" s="39">
        <v>12</v>
      </c>
      <c r="M7" s="39">
        <v>13</v>
      </c>
      <c r="N7" s="39">
        <v>14</v>
      </c>
      <c r="O7" s="39">
        <v>15</v>
      </c>
      <c r="P7" s="39">
        <v>16</v>
      </c>
      <c r="Q7" s="39">
        <v>17</v>
      </c>
    </row>
    <row r="8" ht="21" customHeight="1" spans="1:17">
      <c r="A8" s="19" t="s">
        <v>45</v>
      </c>
      <c r="B8" s="19"/>
      <c r="C8" s="19"/>
      <c r="D8" s="19"/>
      <c r="E8" s="68"/>
      <c r="F8" s="14">
        <v>1153152.35</v>
      </c>
      <c r="G8" s="14">
        <v>1153152.35</v>
      </c>
      <c r="H8" s="14">
        <v>153152.35</v>
      </c>
      <c r="I8" s="14"/>
      <c r="J8" s="14"/>
      <c r="K8" s="14"/>
      <c r="L8" s="14">
        <v>1000000</v>
      </c>
      <c r="M8" s="14"/>
      <c r="N8" s="14"/>
      <c r="O8" s="14"/>
      <c r="P8" s="14"/>
      <c r="Q8" s="14">
        <v>1000000</v>
      </c>
    </row>
    <row r="9" ht="21" customHeight="1" spans="1:17">
      <c r="A9" s="62" t="s">
        <v>45</v>
      </c>
      <c r="B9" s="19"/>
      <c r="C9" s="19"/>
      <c r="D9" s="69"/>
      <c r="E9" s="70"/>
      <c r="F9" s="14">
        <v>1153152.35</v>
      </c>
      <c r="G9" s="14">
        <v>1153152.35</v>
      </c>
      <c r="H9" s="14">
        <v>153152.35</v>
      </c>
      <c r="I9" s="14"/>
      <c r="J9" s="14"/>
      <c r="K9" s="14"/>
      <c r="L9" s="14">
        <v>1000000</v>
      </c>
      <c r="M9" s="14"/>
      <c r="N9" s="14"/>
      <c r="O9" s="14"/>
      <c r="P9" s="14"/>
      <c r="Q9" s="14">
        <v>1000000</v>
      </c>
    </row>
    <row r="10" ht="19" customHeight="1" spans="1:17">
      <c r="A10" s="63" t="s">
        <v>224</v>
      </c>
      <c r="B10" s="19" t="s">
        <v>313</v>
      </c>
      <c r="C10" s="19" t="s">
        <v>314</v>
      </c>
      <c r="D10" s="69" t="s">
        <v>315</v>
      </c>
      <c r="E10" s="70">
        <v>1</v>
      </c>
      <c r="F10" s="14">
        <v>5000</v>
      </c>
      <c r="G10" s="14">
        <v>5000</v>
      </c>
      <c r="H10" s="14">
        <v>5000</v>
      </c>
      <c r="I10" s="14"/>
      <c r="J10" s="14"/>
      <c r="K10" s="14"/>
      <c r="L10" s="14"/>
      <c r="M10" s="14"/>
      <c r="N10" s="14"/>
      <c r="O10" s="14"/>
      <c r="P10" s="14"/>
      <c r="Q10" s="14"/>
    </row>
    <row r="11" ht="21" customHeight="1" spans="1:17">
      <c r="A11" s="63" t="s">
        <v>224</v>
      </c>
      <c r="B11" s="19" t="s">
        <v>316</v>
      </c>
      <c r="C11" s="19" t="s">
        <v>317</v>
      </c>
      <c r="D11" s="69" t="s">
        <v>315</v>
      </c>
      <c r="E11" s="70">
        <v>1</v>
      </c>
      <c r="F11" s="14">
        <v>1000000</v>
      </c>
      <c r="G11" s="14">
        <v>1000000</v>
      </c>
      <c r="H11" s="14"/>
      <c r="I11" s="14"/>
      <c r="J11" s="14"/>
      <c r="K11" s="14"/>
      <c r="L11" s="14">
        <v>1000000</v>
      </c>
      <c r="M11" s="14"/>
      <c r="N11" s="14"/>
      <c r="O11" s="14"/>
      <c r="P11" s="14"/>
      <c r="Q11" s="14">
        <v>1000000</v>
      </c>
    </row>
    <row r="12" ht="21" customHeight="1" spans="1:17">
      <c r="A12" s="63" t="s">
        <v>224</v>
      </c>
      <c r="B12" s="19" t="s">
        <v>318</v>
      </c>
      <c r="C12" s="19" t="s">
        <v>317</v>
      </c>
      <c r="D12" s="69" t="s">
        <v>251</v>
      </c>
      <c r="E12" s="70">
        <v>1</v>
      </c>
      <c r="F12" s="14">
        <v>140898.35</v>
      </c>
      <c r="G12" s="14">
        <v>140898.35</v>
      </c>
      <c r="H12" s="14">
        <v>140898.35</v>
      </c>
      <c r="I12" s="14"/>
      <c r="J12" s="14"/>
      <c r="K12" s="14"/>
      <c r="L12" s="14"/>
      <c r="M12" s="14"/>
      <c r="N12" s="14"/>
      <c r="O12" s="14"/>
      <c r="P12" s="14"/>
      <c r="Q12" s="14"/>
    </row>
    <row r="13" ht="21" customHeight="1" spans="1:17">
      <c r="A13" s="63" t="s">
        <v>224</v>
      </c>
      <c r="B13" s="19" t="s">
        <v>319</v>
      </c>
      <c r="C13" s="19" t="s">
        <v>320</v>
      </c>
      <c r="D13" s="69" t="s">
        <v>251</v>
      </c>
      <c r="E13" s="70">
        <v>1</v>
      </c>
      <c r="F13" s="14">
        <v>3134</v>
      </c>
      <c r="G13" s="14">
        <v>3134</v>
      </c>
      <c r="H13" s="14">
        <v>3134</v>
      </c>
      <c r="I13" s="14"/>
      <c r="J13" s="14"/>
      <c r="K13" s="14"/>
      <c r="L13" s="14"/>
      <c r="M13" s="14"/>
      <c r="N13" s="14"/>
      <c r="O13" s="14"/>
      <c r="P13" s="14"/>
      <c r="Q13" s="14"/>
    </row>
    <row r="14" ht="21" customHeight="1" spans="1:17">
      <c r="A14" s="63" t="s">
        <v>224</v>
      </c>
      <c r="B14" s="19" t="s">
        <v>321</v>
      </c>
      <c r="C14" s="19" t="s">
        <v>320</v>
      </c>
      <c r="D14" s="69" t="s">
        <v>251</v>
      </c>
      <c r="E14" s="70">
        <v>6</v>
      </c>
      <c r="F14" s="14">
        <v>3120</v>
      </c>
      <c r="G14" s="14">
        <v>3120</v>
      </c>
      <c r="H14" s="14">
        <v>3120</v>
      </c>
      <c r="I14" s="14"/>
      <c r="J14" s="14"/>
      <c r="K14" s="14"/>
      <c r="L14" s="14"/>
      <c r="M14" s="14"/>
      <c r="N14" s="14"/>
      <c r="O14" s="14"/>
      <c r="P14" s="14"/>
      <c r="Q14" s="14"/>
    </row>
    <row r="15" ht="21" customHeight="1" spans="1:17">
      <c r="A15" s="63" t="s">
        <v>224</v>
      </c>
      <c r="B15" s="19" t="s">
        <v>322</v>
      </c>
      <c r="C15" s="19" t="s">
        <v>323</v>
      </c>
      <c r="D15" s="69" t="s">
        <v>324</v>
      </c>
      <c r="E15" s="70">
        <v>1</v>
      </c>
      <c r="F15" s="14">
        <v>1000</v>
      </c>
      <c r="G15" s="14">
        <v>1000</v>
      </c>
      <c r="H15" s="14">
        <v>1000</v>
      </c>
      <c r="I15" s="14"/>
      <c r="J15" s="14"/>
      <c r="K15" s="14"/>
      <c r="L15" s="14"/>
      <c r="M15" s="14"/>
      <c r="N15" s="14"/>
      <c r="O15" s="14"/>
      <c r="P15" s="14"/>
      <c r="Q15" s="14"/>
    </row>
    <row r="16" ht="21" customHeight="1" spans="1:17">
      <c r="A16" s="64" t="s">
        <v>100</v>
      </c>
      <c r="B16" s="21"/>
      <c r="C16" s="21"/>
      <c r="D16" s="21"/>
      <c r="E16" s="68"/>
      <c r="F16" s="14">
        <v>1153152.35</v>
      </c>
      <c r="G16" s="14">
        <v>1153152.35</v>
      </c>
      <c r="H16" s="14">
        <v>153152.35</v>
      </c>
      <c r="I16" s="14"/>
      <c r="J16" s="14"/>
      <c r="K16" s="14"/>
      <c r="L16" s="14">
        <v>1000000</v>
      </c>
      <c r="M16" s="14"/>
      <c r="N16" s="14"/>
      <c r="O16" s="14"/>
      <c r="P16" s="14"/>
      <c r="Q16" s="14">
        <v>1000000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0"/>
  <sheetViews>
    <sheetView showZeros="0" topLeftCell="C6" workbookViewId="0">
      <selection activeCell="B25" sqref="B25"/>
    </sheetView>
  </sheetViews>
  <sheetFormatPr defaultColWidth="9.14166666666667" defaultRowHeight="14.25" customHeight="1"/>
  <cols>
    <col min="1" max="1" width="31.4" customWidth="1"/>
    <col min="2" max="2" width="21.7333333333333" customWidth="1"/>
    <col min="3" max="3" width="26.7333333333333" customWidth="1"/>
    <col min="4" max="14" width="16.6" customWidth="1"/>
  </cols>
  <sheetData>
    <row r="1" ht="13.5" customHeight="1" spans="1:14">
      <c r="A1" s="51"/>
      <c r="B1" s="51"/>
      <c r="C1" s="51"/>
      <c r="D1" s="51"/>
      <c r="E1" s="51"/>
      <c r="F1" s="51"/>
      <c r="G1" s="51"/>
      <c r="H1" s="54"/>
      <c r="I1" s="51"/>
      <c r="J1" s="51"/>
      <c r="K1" s="51"/>
      <c r="L1" s="36"/>
      <c r="M1" s="55"/>
      <c r="N1" s="56" t="s">
        <v>325</v>
      </c>
    </row>
    <row r="2" ht="27.75" customHeight="1" spans="1:14">
      <c r="A2" s="47" t="s">
        <v>326</v>
      </c>
      <c r="B2" s="57"/>
      <c r="C2" s="57"/>
      <c r="D2" s="57"/>
      <c r="E2" s="57"/>
      <c r="F2" s="57"/>
      <c r="G2" s="57"/>
      <c r="H2" s="58"/>
      <c r="I2" s="57"/>
      <c r="J2" s="57"/>
      <c r="K2" s="57"/>
      <c r="L2" s="38"/>
      <c r="M2" s="58"/>
      <c r="N2" s="57"/>
    </row>
    <row r="3" ht="18.75" customHeight="1" spans="1:14">
      <c r="A3" s="48" t="str">
        <f>"单位名称："&amp;"昆明市五华区审计局"</f>
        <v>单位名称：昆明市五华区审计局</v>
      </c>
      <c r="B3" s="49"/>
      <c r="C3" s="49"/>
      <c r="D3" s="49"/>
      <c r="E3" s="49"/>
      <c r="F3" s="49"/>
      <c r="G3" s="49"/>
      <c r="H3" s="54"/>
      <c r="I3" s="51"/>
      <c r="J3" s="51"/>
      <c r="K3" s="51"/>
      <c r="L3" s="52"/>
      <c r="M3" s="59"/>
      <c r="N3" s="60" t="s">
        <v>126</v>
      </c>
    </row>
    <row r="4" ht="15.75" customHeight="1" spans="1:14">
      <c r="A4" s="9" t="s">
        <v>303</v>
      </c>
      <c r="B4" s="9" t="s">
        <v>327</v>
      </c>
      <c r="C4" s="9" t="s">
        <v>328</v>
      </c>
      <c r="D4" s="9" t="s">
        <v>143</v>
      </c>
      <c r="E4" s="9"/>
      <c r="F4" s="9"/>
      <c r="G4" s="9"/>
      <c r="H4" s="8"/>
      <c r="I4" s="9"/>
      <c r="J4" s="9"/>
      <c r="K4" s="9"/>
      <c r="L4" s="39"/>
      <c r="M4" s="8"/>
      <c r="N4" s="9"/>
    </row>
    <row r="5" ht="17.25" customHeight="1" spans="1:14">
      <c r="A5" s="9"/>
      <c r="B5" s="9"/>
      <c r="C5" s="9"/>
      <c r="D5" s="9" t="s">
        <v>30</v>
      </c>
      <c r="E5" s="9" t="s">
        <v>33</v>
      </c>
      <c r="F5" s="9" t="s">
        <v>309</v>
      </c>
      <c r="G5" s="9" t="s">
        <v>310</v>
      </c>
      <c r="H5" s="8" t="s">
        <v>311</v>
      </c>
      <c r="I5" s="9" t="s">
        <v>312</v>
      </c>
      <c r="J5" s="9"/>
      <c r="K5" s="9"/>
      <c r="L5" s="39"/>
      <c r="M5" s="8"/>
      <c r="N5" s="9"/>
    </row>
    <row r="6" ht="54" customHeight="1" spans="1:14">
      <c r="A6" s="9"/>
      <c r="B6" s="9"/>
      <c r="C6" s="9"/>
      <c r="D6" s="9"/>
      <c r="E6" s="9"/>
      <c r="F6" s="9"/>
      <c r="G6" s="9"/>
      <c r="H6" s="8"/>
      <c r="I6" s="9" t="s">
        <v>32</v>
      </c>
      <c r="J6" s="9" t="s">
        <v>43</v>
      </c>
      <c r="K6" s="9" t="s">
        <v>150</v>
      </c>
      <c r="L6" s="8" t="s">
        <v>39</v>
      </c>
      <c r="M6" s="8" t="s">
        <v>40</v>
      </c>
      <c r="N6" s="9" t="s">
        <v>41</v>
      </c>
    </row>
    <row r="7" ht="15" customHeight="1" spans="1:14">
      <c r="A7" s="9">
        <v>1</v>
      </c>
      <c r="B7" s="9">
        <v>2</v>
      </c>
      <c r="C7" s="9">
        <v>3</v>
      </c>
      <c r="D7" s="8">
        <v>4</v>
      </c>
      <c r="E7" s="8">
        <v>5</v>
      </c>
      <c r="F7" s="8">
        <v>6</v>
      </c>
      <c r="G7" s="8">
        <v>7</v>
      </c>
      <c r="H7" s="8">
        <v>8</v>
      </c>
      <c r="I7" s="8">
        <v>9</v>
      </c>
      <c r="J7" s="8">
        <v>10</v>
      </c>
      <c r="K7" s="8">
        <v>11</v>
      </c>
      <c r="L7" s="8">
        <v>12</v>
      </c>
      <c r="M7" s="8">
        <v>13</v>
      </c>
      <c r="N7" s="8">
        <v>14</v>
      </c>
    </row>
    <row r="8" ht="21" customHeight="1" spans="1:14">
      <c r="A8" s="19" t="s">
        <v>45</v>
      </c>
      <c r="B8" s="19"/>
      <c r="C8" s="19"/>
      <c r="D8" s="61">
        <v>1386898.35</v>
      </c>
      <c r="E8" s="61">
        <v>386898.35</v>
      </c>
      <c r="F8" s="61"/>
      <c r="G8" s="61"/>
      <c r="H8" s="61"/>
      <c r="I8" s="61">
        <v>1000000</v>
      </c>
      <c r="J8" s="61"/>
      <c r="K8" s="61"/>
      <c r="L8" s="61"/>
      <c r="M8" s="61"/>
      <c r="N8" s="61">
        <v>1000000</v>
      </c>
    </row>
    <row r="9" ht="21" customHeight="1" spans="1:14">
      <c r="A9" s="62" t="s">
        <v>45</v>
      </c>
      <c r="B9" s="19"/>
      <c r="C9" s="19"/>
      <c r="D9" s="61">
        <v>1386898.35</v>
      </c>
      <c r="E9" s="61">
        <v>386898.35</v>
      </c>
      <c r="F9" s="61"/>
      <c r="G9" s="61"/>
      <c r="H9" s="61"/>
      <c r="I9" s="61">
        <v>1000000</v>
      </c>
      <c r="J9" s="61"/>
      <c r="K9" s="61"/>
      <c r="L9" s="61"/>
      <c r="M9" s="61"/>
      <c r="N9" s="61">
        <v>1000000</v>
      </c>
    </row>
    <row r="10" ht="21" customHeight="1" spans="1:14">
      <c r="A10" s="63" t="s">
        <v>224</v>
      </c>
      <c r="B10" s="19" t="s">
        <v>329</v>
      </c>
      <c r="C10" s="19" t="s">
        <v>330</v>
      </c>
      <c r="D10" s="61">
        <v>50000</v>
      </c>
      <c r="E10" s="61">
        <v>50000</v>
      </c>
      <c r="F10" s="61"/>
      <c r="G10" s="61"/>
      <c r="H10" s="61"/>
      <c r="I10" s="61"/>
      <c r="J10" s="61"/>
      <c r="K10" s="61"/>
      <c r="L10" s="61"/>
      <c r="M10" s="61"/>
      <c r="N10" s="61"/>
    </row>
    <row r="11" ht="21" customHeight="1" spans="1:14">
      <c r="A11" s="63" t="s">
        <v>224</v>
      </c>
      <c r="B11" s="19" t="s">
        <v>331</v>
      </c>
      <c r="C11" s="19" t="s">
        <v>332</v>
      </c>
      <c r="D11" s="61">
        <v>17000</v>
      </c>
      <c r="E11" s="61">
        <v>17000</v>
      </c>
      <c r="F11" s="61"/>
      <c r="G11" s="61"/>
      <c r="H11" s="61"/>
      <c r="I11" s="61"/>
      <c r="J11" s="61"/>
      <c r="K11" s="61"/>
      <c r="L11" s="61"/>
      <c r="M11" s="61"/>
      <c r="N11" s="61"/>
    </row>
    <row r="12" ht="21" customHeight="1" spans="1:14">
      <c r="A12" s="63" t="s">
        <v>224</v>
      </c>
      <c r="B12" s="19" t="s">
        <v>333</v>
      </c>
      <c r="C12" s="19" t="s">
        <v>334</v>
      </c>
      <c r="D12" s="61">
        <v>35000</v>
      </c>
      <c r="E12" s="61">
        <v>35000</v>
      </c>
      <c r="F12" s="61"/>
      <c r="G12" s="61"/>
      <c r="H12" s="61"/>
      <c r="I12" s="61"/>
      <c r="J12" s="61"/>
      <c r="K12" s="61"/>
      <c r="L12" s="61"/>
      <c r="M12" s="61"/>
      <c r="N12" s="61"/>
    </row>
    <row r="13" ht="21" customHeight="1" spans="1:14">
      <c r="A13" s="63" t="s">
        <v>224</v>
      </c>
      <c r="B13" s="19" t="s">
        <v>335</v>
      </c>
      <c r="C13" s="19" t="s">
        <v>334</v>
      </c>
      <c r="D13" s="61">
        <v>35000</v>
      </c>
      <c r="E13" s="61">
        <v>35000</v>
      </c>
      <c r="F13" s="61"/>
      <c r="G13" s="61"/>
      <c r="H13" s="61"/>
      <c r="I13" s="61"/>
      <c r="J13" s="61"/>
      <c r="K13" s="61"/>
      <c r="L13" s="61"/>
      <c r="M13" s="61"/>
      <c r="N13" s="61"/>
    </row>
    <row r="14" ht="21" customHeight="1" spans="1:14">
      <c r="A14" s="63" t="s">
        <v>224</v>
      </c>
      <c r="B14" s="19" t="s">
        <v>336</v>
      </c>
      <c r="C14" s="19" t="s">
        <v>334</v>
      </c>
      <c r="D14" s="61">
        <v>140898.35</v>
      </c>
      <c r="E14" s="61">
        <v>140898.35</v>
      </c>
      <c r="F14" s="61"/>
      <c r="G14" s="61"/>
      <c r="H14" s="61"/>
      <c r="I14" s="61"/>
      <c r="J14" s="61"/>
      <c r="K14" s="61"/>
      <c r="L14" s="61"/>
      <c r="M14" s="61"/>
      <c r="N14" s="61"/>
    </row>
    <row r="15" ht="21" customHeight="1" spans="1:14">
      <c r="A15" s="63" t="s">
        <v>224</v>
      </c>
      <c r="B15" s="19" t="s">
        <v>337</v>
      </c>
      <c r="C15" s="19" t="s">
        <v>334</v>
      </c>
      <c r="D15" s="61">
        <v>1000000</v>
      </c>
      <c r="E15" s="61"/>
      <c r="F15" s="61"/>
      <c r="G15" s="61"/>
      <c r="H15" s="61"/>
      <c r="I15" s="61">
        <v>1000000</v>
      </c>
      <c r="J15" s="61"/>
      <c r="K15" s="61"/>
      <c r="L15" s="61"/>
      <c r="M15" s="61"/>
      <c r="N15" s="61">
        <v>1000000</v>
      </c>
    </row>
    <row r="16" ht="21" customHeight="1" spans="1:14">
      <c r="A16" s="63" t="s">
        <v>224</v>
      </c>
      <c r="B16" s="19" t="s">
        <v>338</v>
      </c>
      <c r="C16" s="19" t="s">
        <v>339</v>
      </c>
      <c r="D16" s="61">
        <v>50000</v>
      </c>
      <c r="E16" s="61">
        <v>50000</v>
      </c>
      <c r="F16" s="61"/>
      <c r="G16" s="61"/>
      <c r="H16" s="61"/>
      <c r="I16" s="61"/>
      <c r="J16" s="61"/>
      <c r="K16" s="61"/>
      <c r="L16" s="61"/>
      <c r="M16" s="61"/>
      <c r="N16" s="61"/>
    </row>
    <row r="17" ht="21" customHeight="1" spans="1:14">
      <c r="A17" s="63" t="s">
        <v>224</v>
      </c>
      <c r="B17" s="19" t="s">
        <v>340</v>
      </c>
      <c r="C17" s="19" t="s">
        <v>339</v>
      </c>
      <c r="D17" s="61">
        <v>24000</v>
      </c>
      <c r="E17" s="61">
        <v>24000</v>
      </c>
      <c r="F17" s="61"/>
      <c r="G17" s="61"/>
      <c r="H17" s="61"/>
      <c r="I17" s="61"/>
      <c r="J17" s="61"/>
      <c r="K17" s="61"/>
      <c r="L17" s="61"/>
      <c r="M17" s="61"/>
      <c r="N17" s="61"/>
    </row>
    <row r="18" ht="21" customHeight="1" spans="1:14">
      <c r="A18" s="63" t="s">
        <v>224</v>
      </c>
      <c r="B18" s="19" t="s">
        <v>313</v>
      </c>
      <c r="C18" s="19" t="s">
        <v>341</v>
      </c>
      <c r="D18" s="61">
        <v>5000</v>
      </c>
      <c r="E18" s="61">
        <v>5000</v>
      </c>
      <c r="F18" s="61"/>
      <c r="G18" s="61"/>
      <c r="H18" s="61"/>
      <c r="I18" s="61"/>
      <c r="J18" s="61"/>
      <c r="K18" s="61"/>
      <c r="L18" s="61"/>
      <c r="M18" s="61"/>
      <c r="N18" s="61"/>
    </row>
    <row r="19" ht="21" customHeight="1" spans="1:14">
      <c r="A19" s="63" t="s">
        <v>224</v>
      </c>
      <c r="B19" s="19" t="s">
        <v>342</v>
      </c>
      <c r="C19" s="19" t="s">
        <v>343</v>
      </c>
      <c r="D19" s="61">
        <v>30000</v>
      </c>
      <c r="E19" s="61">
        <v>30000</v>
      </c>
      <c r="F19" s="61"/>
      <c r="G19" s="61"/>
      <c r="H19" s="61"/>
      <c r="I19" s="61"/>
      <c r="J19" s="61"/>
      <c r="K19" s="61"/>
      <c r="L19" s="61"/>
      <c r="M19" s="61"/>
      <c r="N19" s="61"/>
    </row>
    <row r="20" ht="21" customHeight="1" spans="1:14">
      <c r="A20" s="64" t="s">
        <v>100</v>
      </c>
      <c r="B20" s="21"/>
      <c r="C20" s="21"/>
      <c r="D20" s="61">
        <v>1386898.35</v>
      </c>
      <c r="E20" s="61">
        <v>386898.35</v>
      </c>
      <c r="F20" s="61"/>
      <c r="G20" s="61"/>
      <c r="H20" s="61"/>
      <c r="I20" s="61">
        <v>1000000</v>
      </c>
      <c r="J20" s="61"/>
      <c r="K20" s="61"/>
      <c r="L20" s="61"/>
      <c r="M20" s="61"/>
      <c r="N20" s="61">
        <v>1000000</v>
      </c>
    </row>
  </sheetData>
  <mergeCells count="13">
    <mergeCell ref="A2:N2"/>
    <mergeCell ref="A3:C3"/>
    <mergeCell ref="D4:N4"/>
    <mergeCell ref="I5:N5"/>
    <mergeCell ref="A20:C20"/>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5" sqref="C15"/>
    </sheetView>
  </sheetViews>
  <sheetFormatPr defaultColWidth="9.14166666666667" defaultRowHeight="14.25" customHeight="1"/>
  <cols>
    <col min="1" max="1" width="31.8583333333333" customWidth="1"/>
    <col min="2" max="15" width="17.2" customWidth="1"/>
    <col min="16" max="24" width="17" customWidth="1"/>
  </cols>
  <sheetData>
    <row r="1" ht="13.5" customHeight="1" spans="1:24">
      <c r="D1" s="46"/>
      <c r="W1" s="36"/>
      <c r="X1" s="36" t="s">
        <v>344</v>
      </c>
    </row>
    <row r="2" ht="27.75" customHeight="1" spans="1:24">
      <c r="A2" s="47" t="s">
        <v>345</v>
      </c>
      <c r="B2" s="17"/>
      <c r="C2" s="17"/>
      <c r="D2" s="17"/>
      <c r="E2" s="17"/>
      <c r="F2" s="17"/>
      <c r="G2" s="17"/>
      <c r="H2" s="17"/>
      <c r="I2" s="17"/>
      <c r="J2" s="17"/>
      <c r="K2" s="17"/>
      <c r="L2" s="17"/>
      <c r="M2" s="17"/>
      <c r="N2" s="17"/>
      <c r="O2" s="17"/>
      <c r="P2" s="17"/>
      <c r="Q2" s="17"/>
      <c r="R2" s="17"/>
      <c r="S2" s="17"/>
      <c r="T2" s="17"/>
      <c r="U2" s="17"/>
      <c r="V2" s="17"/>
      <c r="W2" s="17"/>
      <c r="X2" s="17"/>
    </row>
    <row r="3" ht="18" customHeight="1" spans="1:24">
      <c r="A3" s="48" t="str">
        <f>"单位名称："&amp;"昆明市五华区审计局"</f>
        <v>单位名称：昆明市五华区审计局</v>
      </c>
      <c r="B3" s="49"/>
      <c r="C3" s="49"/>
      <c r="D3" s="50"/>
      <c r="E3" s="51"/>
      <c r="F3" s="51"/>
      <c r="G3" s="51"/>
      <c r="H3" s="51"/>
      <c r="I3" s="51"/>
      <c r="W3" s="52"/>
      <c r="X3" s="52" t="s">
        <v>126</v>
      </c>
    </row>
    <row r="4" ht="19.5" customHeight="1" spans="1:24">
      <c r="A4" s="10" t="s">
        <v>346</v>
      </c>
      <c r="B4" s="10" t="s">
        <v>143</v>
      </c>
      <c r="C4" s="10"/>
      <c r="D4" s="10"/>
      <c r="E4" s="10" t="s">
        <v>347</v>
      </c>
      <c r="F4" s="10"/>
      <c r="G4" s="10"/>
      <c r="H4" s="10"/>
      <c r="I4" s="10"/>
      <c r="J4" s="10"/>
      <c r="K4" s="10"/>
      <c r="L4" s="10"/>
      <c r="M4" s="10"/>
      <c r="N4" s="10"/>
      <c r="O4" s="10"/>
      <c r="P4" s="10"/>
      <c r="Q4" s="10"/>
      <c r="R4" s="10"/>
      <c r="S4" s="10"/>
      <c r="T4" s="10"/>
      <c r="U4" s="10"/>
      <c r="V4" s="10"/>
      <c r="W4" s="10"/>
      <c r="X4" s="10"/>
    </row>
    <row r="5" ht="40.5" customHeight="1" spans="1:24">
      <c r="A5" s="10"/>
      <c r="B5" s="10" t="s">
        <v>30</v>
      </c>
      <c r="C5" s="9" t="s">
        <v>33</v>
      </c>
      <c r="D5" s="9" t="s">
        <v>348</v>
      </c>
      <c r="E5" s="10" t="s">
        <v>349</v>
      </c>
      <c r="F5" s="10" t="s">
        <v>350</v>
      </c>
      <c r="G5" s="10" t="s">
        <v>351</v>
      </c>
      <c r="H5" s="10" t="s">
        <v>352</v>
      </c>
      <c r="I5" s="10" t="s">
        <v>353</v>
      </c>
      <c r="J5" s="10" t="s">
        <v>354</v>
      </c>
      <c r="K5" s="10" t="s">
        <v>355</v>
      </c>
      <c r="L5" s="10" t="s">
        <v>356</v>
      </c>
      <c r="M5" s="10" t="s">
        <v>357</v>
      </c>
      <c r="N5" s="10" t="s">
        <v>358</v>
      </c>
      <c r="O5" s="10" t="s">
        <v>359</v>
      </c>
      <c r="P5" s="10" t="s">
        <v>360</v>
      </c>
      <c r="Q5" s="10" t="s">
        <v>361</v>
      </c>
      <c r="R5" s="10" t="s">
        <v>362</v>
      </c>
      <c r="S5" s="10" t="s">
        <v>363</v>
      </c>
      <c r="T5" s="10" t="s">
        <v>364</v>
      </c>
      <c r="U5" s="10" t="s">
        <v>365</v>
      </c>
      <c r="V5" s="10" t="s">
        <v>366</v>
      </c>
      <c r="W5" s="10" t="s">
        <v>367</v>
      </c>
      <c r="X5" s="10" t="s">
        <v>368</v>
      </c>
    </row>
    <row r="6" ht="19.5" customHeight="1" spans="1:24">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c r="T6" s="10">
        <v>20</v>
      </c>
      <c r="U6" s="10">
        <v>21</v>
      </c>
      <c r="V6" s="10">
        <v>22</v>
      </c>
      <c r="W6" s="10">
        <v>23</v>
      </c>
      <c r="X6" s="10">
        <v>24</v>
      </c>
    </row>
    <row r="7" ht="28.45" customHeight="1" spans="1:24">
      <c r="A7" s="19"/>
      <c r="B7" s="14"/>
      <c r="C7" s="14"/>
      <c r="D7" s="14"/>
      <c r="E7" s="14"/>
      <c r="F7" s="14"/>
      <c r="G7" s="14"/>
      <c r="H7" s="14"/>
      <c r="I7" s="14"/>
      <c r="J7" s="14"/>
      <c r="K7" s="14"/>
      <c r="L7" s="14"/>
      <c r="M7" s="14"/>
      <c r="N7" s="14"/>
      <c r="O7" s="14"/>
      <c r="P7" s="14"/>
      <c r="Q7" s="14"/>
      <c r="R7" s="14"/>
      <c r="S7" s="14"/>
      <c r="T7" s="14"/>
      <c r="U7" s="14"/>
      <c r="V7" s="14"/>
      <c r="W7" s="53"/>
      <c r="X7" s="14"/>
    </row>
    <row r="8" ht="29.95" customHeight="1" spans="1:24">
      <c r="A8" s="19"/>
      <c r="B8" s="14"/>
      <c r="C8" s="14"/>
      <c r="D8" s="14"/>
      <c r="E8" s="14"/>
      <c r="F8" s="14"/>
      <c r="G8" s="14"/>
      <c r="H8" s="14"/>
      <c r="I8" s="14"/>
      <c r="J8" s="14"/>
      <c r="K8" s="14"/>
      <c r="L8" s="14"/>
      <c r="M8" s="14"/>
      <c r="N8" s="14"/>
      <c r="O8" s="14"/>
      <c r="P8" s="14"/>
      <c r="Q8" s="14"/>
      <c r="R8" s="14"/>
      <c r="S8" s="14"/>
      <c r="T8" s="14"/>
      <c r="U8" s="14"/>
      <c r="V8" s="14"/>
      <c r="W8" s="53"/>
      <c r="X8" s="14"/>
    </row>
    <row r="9" s="35" customFormat="1" ht="19" customHeight="1" spans="1:24">
      <c r="A9" s="22" t="s">
        <v>369</v>
      </c>
      <c r="B9" s="22"/>
      <c r="C9" s="22"/>
      <c r="D9" s="22"/>
      <c r="E9" s="22"/>
      <c r="F9" s="22"/>
      <c r="G9" s="22"/>
      <c r="H9" s="22"/>
      <c r="I9" s="22"/>
      <c r="J9" s="22"/>
      <c r="K9" s="22"/>
      <c r="L9" s="22"/>
      <c r="M9" s="22"/>
      <c r="N9" s="22"/>
      <c r="O9" s="22"/>
      <c r="P9" s="22"/>
      <c r="Q9" s="22"/>
      <c r="R9" s="22"/>
      <c r="S9" s="22"/>
      <c r="T9" s="22"/>
      <c r="U9" s="22"/>
      <c r="V9" s="22"/>
      <c r="W9" s="22"/>
      <c r="X9" s="22"/>
    </row>
  </sheetData>
  <mergeCells count="6">
    <mergeCell ref="A2:X2"/>
    <mergeCell ref="A3:I3"/>
    <mergeCell ref="B4:D4"/>
    <mergeCell ref="E4:X4"/>
    <mergeCell ref="A9:X9"/>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4166666666667" defaultRowHeight="12" customHeight="1" outlineLevelRow="7"/>
  <cols>
    <col min="1" max="1" width="28.925" customWidth="1"/>
    <col min="2" max="2" width="29" customWidth="1"/>
    <col min="3" max="3" width="16.3333333333333" customWidth="1"/>
    <col min="4" max="4" width="15.6" customWidth="1"/>
    <col min="5" max="5" width="23.6" customWidth="1"/>
    <col min="6" max="6" width="11.2583333333333" customWidth="1"/>
    <col min="7" max="7" width="14.8583333333333" customWidth="1"/>
    <col min="8" max="8" width="10.8583333333333" customWidth="1"/>
    <col min="9" max="9" width="13.4" customWidth="1"/>
    <col min="10" max="10" width="38.6666666666667" customWidth="1"/>
  </cols>
  <sheetData>
    <row r="1" customHeight="1" spans="1:10">
      <c r="J1" s="36" t="s">
        <v>370</v>
      </c>
    </row>
    <row r="2" ht="28.5" customHeight="1" spans="1:10">
      <c r="A2" s="37" t="s">
        <v>371</v>
      </c>
      <c r="B2" s="17"/>
      <c r="C2" s="17"/>
      <c r="D2" s="17"/>
      <c r="E2" s="17"/>
      <c r="F2" s="38"/>
      <c r="G2" s="17"/>
      <c r="H2" s="38"/>
      <c r="I2" s="38"/>
      <c r="J2" s="17"/>
    </row>
    <row r="3" ht="17.25" customHeight="1" spans="1:10">
      <c r="A3" s="4" t="str">
        <f>"单位名称："&amp;"昆明市五华区审计局"</f>
        <v>单位名称：昆明市五华区审计局</v>
      </c>
    </row>
    <row r="4" ht="44.25" customHeight="1" spans="1:10">
      <c r="A4" s="9" t="s">
        <v>235</v>
      </c>
      <c r="B4" s="9" t="s">
        <v>236</v>
      </c>
      <c r="C4" s="9" t="s">
        <v>237</v>
      </c>
      <c r="D4" s="9" t="s">
        <v>238</v>
      </c>
      <c r="E4" s="9" t="s">
        <v>239</v>
      </c>
      <c r="F4" s="39" t="s">
        <v>240</v>
      </c>
      <c r="G4" s="9" t="s">
        <v>241</v>
      </c>
      <c r="H4" s="39" t="s">
        <v>242</v>
      </c>
      <c r="I4" s="39" t="s">
        <v>243</v>
      </c>
      <c r="J4" s="9" t="s">
        <v>244</v>
      </c>
    </row>
    <row r="5" ht="14.25" customHeight="1" spans="1:10">
      <c r="A5" s="9">
        <v>1</v>
      </c>
      <c r="B5" s="9">
        <v>2</v>
      </c>
      <c r="C5" s="9">
        <v>3</v>
      </c>
      <c r="D5" s="9">
        <v>4</v>
      </c>
      <c r="E5" s="9">
        <v>5</v>
      </c>
      <c r="F5" s="39">
        <v>6</v>
      </c>
      <c r="G5" s="9">
        <v>7</v>
      </c>
      <c r="H5" s="39">
        <v>8</v>
      </c>
      <c r="I5" s="39">
        <v>9</v>
      </c>
      <c r="J5" s="9">
        <v>10</v>
      </c>
    </row>
    <row r="6" ht="21.85" customHeight="1" spans="1:10">
      <c r="A6" s="40"/>
      <c r="B6" s="41"/>
      <c r="C6" s="41"/>
      <c r="D6" s="41"/>
      <c r="E6" s="42"/>
      <c r="F6" s="43"/>
      <c r="G6" s="42"/>
      <c r="H6" s="43"/>
      <c r="I6" s="43"/>
      <c r="J6" s="42"/>
    </row>
    <row r="7" ht="60.85" customHeight="1" spans="1:10">
      <c r="A7" s="40"/>
      <c r="B7" s="44"/>
      <c r="C7" s="44"/>
      <c r="D7" s="44"/>
      <c r="E7" s="40"/>
      <c r="F7" s="44"/>
      <c r="G7" s="40"/>
      <c r="H7" s="44"/>
      <c r="I7" s="44"/>
      <c r="J7" s="45"/>
    </row>
    <row r="8" s="35" customFormat="1" ht="19" customHeight="1" spans="1:10">
      <c r="A8" s="22" t="s">
        <v>372</v>
      </c>
      <c r="B8" s="22"/>
      <c r="C8" s="22"/>
      <c r="D8" s="22"/>
      <c r="E8" s="22"/>
      <c r="F8" s="22"/>
      <c r="G8" s="22"/>
      <c r="H8" s="22"/>
      <c r="I8" s="22"/>
      <c r="J8" s="22"/>
    </row>
  </sheetData>
  <mergeCells count="3">
    <mergeCell ref="A2:J2"/>
    <mergeCell ref="A3:H3"/>
    <mergeCell ref="A8:J8"/>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D16" sqref="D16"/>
    </sheetView>
  </sheetViews>
  <sheetFormatPr defaultColWidth="8.85833333333333"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ht="18.75" customHeight="1" spans="1:8">
      <c r="A1" s="23"/>
      <c r="B1" s="23"/>
      <c r="C1" s="23"/>
      <c r="D1" s="23"/>
      <c r="E1" s="23"/>
      <c r="F1" s="23"/>
      <c r="G1" s="23"/>
      <c r="H1" s="24" t="s">
        <v>373</v>
      </c>
    </row>
    <row r="2" ht="30.7" customHeight="1" spans="1:8">
      <c r="A2" s="25" t="s">
        <v>374</v>
      </c>
      <c r="B2" s="25"/>
      <c r="C2" s="25"/>
      <c r="D2" s="25"/>
      <c r="E2" s="25"/>
      <c r="F2" s="25"/>
      <c r="G2" s="25"/>
      <c r="H2" s="25"/>
    </row>
    <row r="3" ht="18.75" customHeight="1" spans="1:8">
      <c r="A3" s="4" t="str">
        <f>"单位名称："&amp;"昆明市五华区审计局"</f>
        <v>单位名称：昆明市五华区审计局</v>
      </c>
    </row>
    <row r="4" ht="18.75" customHeight="1" spans="1:8">
      <c r="A4" s="26" t="s">
        <v>136</v>
      </c>
      <c r="B4" s="26" t="s">
        <v>375</v>
      </c>
      <c r="C4" s="26" t="s">
        <v>376</v>
      </c>
      <c r="D4" s="26" t="s">
        <v>377</v>
      </c>
      <c r="E4" s="26" t="s">
        <v>378</v>
      </c>
      <c r="F4" s="26" t="s">
        <v>379</v>
      </c>
      <c r="G4" s="26"/>
      <c r="H4" s="26"/>
    </row>
    <row r="5" ht="18.75" customHeight="1" spans="1:8">
      <c r="A5" s="26"/>
      <c r="B5" s="26"/>
      <c r="C5" s="26"/>
      <c r="D5" s="26"/>
      <c r="E5" s="26"/>
      <c r="F5" s="26" t="s">
        <v>307</v>
      </c>
      <c r="G5" s="26" t="s">
        <v>380</v>
      </c>
      <c r="H5" s="26" t="s">
        <v>381</v>
      </c>
    </row>
    <row r="6" ht="18.75" customHeight="1" spans="1:8">
      <c r="A6" s="27" t="s">
        <v>117</v>
      </c>
      <c r="B6" s="27" t="s">
        <v>118</v>
      </c>
      <c r="C6" s="27" t="s">
        <v>119</v>
      </c>
      <c r="D6" s="27" t="s">
        <v>120</v>
      </c>
      <c r="E6" s="27" t="s">
        <v>121</v>
      </c>
      <c r="F6" s="27" t="s">
        <v>122</v>
      </c>
      <c r="G6" s="27" t="s">
        <v>123</v>
      </c>
      <c r="H6" s="27" t="s">
        <v>382</v>
      </c>
    </row>
    <row r="7" ht="29.95" customHeight="1" spans="1:8">
      <c r="A7" s="28" t="s">
        <v>45</v>
      </c>
      <c r="B7" s="28"/>
      <c r="C7" s="28"/>
      <c r="D7" s="28"/>
      <c r="E7" s="26"/>
      <c r="F7" s="29">
        <v>8</v>
      </c>
      <c r="G7" s="30"/>
      <c r="H7" s="30">
        <v>7434</v>
      </c>
    </row>
    <row r="8" ht="29.95" customHeight="1" spans="1:8">
      <c r="A8" s="31" t="s">
        <v>45</v>
      </c>
      <c r="B8" s="28" t="s">
        <v>383</v>
      </c>
      <c r="C8" s="28" t="s">
        <v>320</v>
      </c>
      <c r="D8" s="28" t="s">
        <v>319</v>
      </c>
      <c r="E8" s="26" t="s">
        <v>251</v>
      </c>
      <c r="F8" s="29">
        <v>1</v>
      </c>
      <c r="G8" s="30">
        <v>3314</v>
      </c>
      <c r="H8" s="30">
        <v>3314</v>
      </c>
    </row>
    <row r="9" ht="29.95" customHeight="1" spans="1:8">
      <c r="A9" s="31" t="s">
        <v>45</v>
      </c>
      <c r="B9" s="28" t="s">
        <v>383</v>
      </c>
      <c r="C9" s="28" t="s">
        <v>320</v>
      </c>
      <c r="D9" s="28" t="s">
        <v>321</v>
      </c>
      <c r="E9" s="26" t="s">
        <v>251</v>
      </c>
      <c r="F9" s="29">
        <v>6</v>
      </c>
      <c r="G9" s="30">
        <v>520</v>
      </c>
      <c r="H9" s="30">
        <v>3120</v>
      </c>
    </row>
    <row r="10" ht="29.95" customHeight="1" spans="1:8">
      <c r="A10" s="31" t="s">
        <v>45</v>
      </c>
      <c r="B10" s="28" t="s">
        <v>383</v>
      </c>
      <c r="C10" s="28" t="s">
        <v>323</v>
      </c>
      <c r="D10" s="28" t="s">
        <v>322</v>
      </c>
      <c r="E10" s="26" t="s">
        <v>324</v>
      </c>
      <c r="F10" s="29">
        <v>1</v>
      </c>
      <c r="G10" s="30">
        <v>1000</v>
      </c>
      <c r="H10" s="30">
        <v>1000</v>
      </c>
    </row>
    <row r="11" ht="20.2" customHeight="1" spans="1:8">
      <c r="A11" s="26" t="s">
        <v>30</v>
      </c>
      <c r="B11" s="26"/>
      <c r="C11" s="26"/>
      <c r="D11" s="26"/>
      <c r="E11" s="26"/>
      <c r="F11" s="29">
        <v>8</v>
      </c>
      <c r="G11" s="30"/>
      <c r="H11" s="30">
        <v>7434</v>
      </c>
    </row>
    <row r="12" ht="19.5" customHeight="1" spans="1:8">
      <c r="A12" s="32" t="s">
        <v>384</v>
      </c>
      <c r="B12" s="32"/>
      <c r="C12" s="32"/>
      <c r="D12" s="32"/>
      <c r="E12" s="32"/>
      <c r="F12" s="33"/>
      <c r="G12" s="34"/>
      <c r="H12" s="34"/>
    </row>
  </sheetData>
  <mergeCells count="10">
    <mergeCell ref="A2:H2"/>
    <mergeCell ref="A3:H3"/>
    <mergeCell ref="F4:H4"/>
    <mergeCell ref="A11:E11"/>
    <mergeCell ref="A12:H12"/>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4166666666667" defaultRowHeight="14.25" customHeight="1"/>
  <cols>
    <col min="1" max="1" width="16.3333333333333" customWidth="1"/>
    <col min="2" max="2" width="29" customWidth="1"/>
    <col min="3" max="3" width="23.8583333333333" customWidth="1"/>
    <col min="4" max="7" width="19.6" customWidth="1"/>
    <col min="8" max="8" width="15.4" customWidth="1"/>
    <col min="9" max="11" width="19.6" customWidth="1"/>
  </cols>
  <sheetData>
    <row r="1" ht="13.5" customHeight="1" spans="1:11">
      <c r="D1" s="1"/>
      <c r="E1" s="1"/>
      <c r="F1" s="1"/>
      <c r="G1" s="1"/>
      <c r="K1" s="2" t="s">
        <v>385</v>
      </c>
    </row>
    <row r="2" ht="27.75" customHeight="1" spans="1:11">
      <c r="A2" s="17" t="s">
        <v>386</v>
      </c>
      <c r="B2" s="17"/>
      <c r="C2" s="17"/>
      <c r="D2" s="17"/>
      <c r="E2" s="17"/>
      <c r="F2" s="17"/>
      <c r="G2" s="17"/>
      <c r="H2" s="17"/>
      <c r="I2" s="17"/>
      <c r="J2" s="17"/>
      <c r="K2" s="17"/>
    </row>
    <row r="3" ht="13.5" spans="1:11">
      <c r="A3" s="4" t="str">
        <f>"单位名称："&amp;"昆明市五华区审计局"</f>
        <v>单位名称：昆明市五华区审计局</v>
      </c>
      <c r="B3" s="5"/>
      <c r="C3" s="5"/>
      <c r="D3" s="5"/>
      <c r="E3" s="5"/>
      <c r="F3" s="5"/>
      <c r="G3" s="5"/>
      <c r="H3" s="6"/>
      <c r="I3" s="6"/>
      <c r="J3" s="6"/>
      <c r="K3" s="7" t="s">
        <v>126</v>
      </c>
    </row>
    <row r="4" ht="21.75" customHeight="1" spans="1:11">
      <c r="A4" s="8" t="s">
        <v>217</v>
      </c>
      <c r="B4" s="8" t="s">
        <v>138</v>
      </c>
      <c r="C4" s="8" t="s">
        <v>218</v>
      </c>
      <c r="D4" s="9" t="s">
        <v>139</v>
      </c>
      <c r="E4" s="9" t="s">
        <v>140</v>
      </c>
      <c r="F4" s="9" t="s">
        <v>141</v>
      </c>
      <c r="G4" s="9" t="s">
        <v>142</v>
      </c>
      <c r="H4" s="10" t="s">
        <v>30</v>
      </c>
      <c r="I4" s="10" t="s">
        <v>387</v>
      </c>
      <c r="J4" s="10"/>
      <c r="K4" s="10"/>
    </row>
    <row r="5" ht="21.75" customHeight="1" spans="1:11">
      <c r="A5" s="8"/>
      <c r="B5" s="8"/>
      <c r="C5" s="8"/>
      <c r="D5" s="9"/>
      <c r="E5" s="9"/>
      <c r="F5" s="9"/>
      <c r="G5" s="9"/>
      <c r="H5" s="10"/>
      <c r="I5" s="9" t="s">
        <v>33</v>
      </c>
      <c r="J5" s="9" t="s">
        <v>34</v>
      </c>
      <c r="K5" s="9" t="s">
        <v>35</v>
      </c>
    </row>
    <row r="6" ht="40.5" customHeight="1" spans="1:11">
      <c r="A6" s="8"/>
      <c r="B6" s="8"/>
      <c r="C6" s="8"/>
      <c r="D6" s="9"/>
      <c r="E6" s="9"/>
      <c r="F6" s="9"/>
      <c r="G6" s="9"/>
      <c r="H6" s="10"/>
      <c r="I6" s="9" t="s">
        <v>32</v>
      </c>
      <c r="J6" s="9"/>
      <c r="K6" s="9"/>
    </row>
    <row r="7" ht="15" customHeight="1" spans="1:11">
      <c r="A7" s="11">
        <v>1</v>
      </c>
      <c r="B7" s="11">
        <v>2</v>
      </c>
      <c r="C7" s="11">
        <v>3</v>
      </c>
      <c r="D7" s="11">
        <v>4</v>
      </c>
      <c r="E7" s="11">
        <v>5</v>
      </c>
      <c r="F7" s="11">
        <v>6</v>
      </c>
      <c r="G7" s="11">
        <v>7</v>
      </c>
      <c r="H7" s="11">
        <v>8</v>
      </c>
      <c r="I7" s="11">
        <v>9</v>
      </c>
      <c r="J7" s="18">
        <v>10</v>
      </c>
      <c r="K7" s="18">
        <v>11</v>
      </c>
    </row>
    <row r="8" ht="30.7" customHeight="1" spans="1:11">
      <c r="A8" s="19"/>
      <c r="B8" s="12"/>
      <c r="C8" s="19"/>
      <c r="D8" s="19"/>
      <c r="E8" s="19"/>
      <c r="F8" s="19"/>
      <c r="G8" s="19"/>
      <c r="H8" s="14"/>
      <c r="I8" s="14"/>
      <c r="J8" s="14"/>
      <c r="K8" s="14"/>
    </row>
    <row r="9" ht="30.7" customHeight="1" spans="1:11">
      <c r="A9" s="12"/>
      <c r="B9" s="12"/>
      <c r="C9" s="12"/>
      <c r="D9" s="12"/>
      <c r="E9" s="12"/>
      <c r="F9" s="12"/>
      <c r="G9" s="12"/>
      <c r="H9" s="14"/>
      <c r="I9" s="14"/>
      <c r="J9" s="14"/>
      <c r="K9" s="14"/>
    </row>
    <row r="10" ht="18.75" customHeight="1" spans="1:11">
      <c r="A10" s="20" t="s">
        <v>100</v>
      </c>
      <c r="B10" s="21"/>
      <c r="C10" s="21"/>
      <c r="D10" s="21"/>
      <c r="E10" s="21"/>
      <c r="F10" s="21"/>
      <c r="G10" s="21"/>
      <c r="H10" s="14"/>
      <c r="I10" s="14"/>
      <c r="J10" s="14"/>
      <c r="K10" s="14"/>
    </row>
    <row r="11" ht="18" customHeight="1" spans="1:11">
      <c r="A11" s="22" t="s">
        <v>388</v>
      </c>
      <c r="B11" s="22"/>
      <c r="C11" s="22"/>
      <c r="D11" s="22"/>
      <c r="E11" s="22"/>
      <c r="F11" s="22"/>
      <c r="G11" s="22"/>
      <c r="H11" s="22"/>
      <c r="I11" s="22"/>
      <c r="J11" s="22"/>
      <c r="K11" s="22"/>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9" sqref="B9"/>
    </sheetView>
  </sheetViews>
  <sheetFormatPr defaultColWidth="9.14166666666667" defaultRowHeight="14.25" customHeight="1" outlineLevelCol="6"/>
  <cols>
    <col min="1" max="1" width="37.7333333333333" customWidth="1"/>
    <col min="2" max="2" width="28" customWidth="1"/>
    <col min="3" max="3" width="37.6" customWidth="1"/>
    <col min="4" max="4" width="17" customWidth="1"/>
    <col min="5" max="7" width="27" customWidth="1"/>
  </cols>
  <sheetData>
    <row r="1" ht="13.5" customHeight="1" spans="1:7">
      <c r="D1" s="1"/>
      <c r="G1" s="2" t="s">
        <v>389</v>
      </c>
    </row>
    <row r="2" ht="27.75" customHeight="1" spans="1:7">
      <c r="A2" s="3" t="s">
        <v>390</v>
      </c>
      <c r="B2" s="3"/>
      <c r="C2" s="3"/>
      <c r="D2" s="3"/>
      <c r="E2" s="3"/>
      <c r="F2" s="3"/>
      <c r="G2" s="3"/>
    </row>
    <row r="3" ht="13.5" customHeight="1" spans="1:7">
      <c r="A3" s="4" t="str">
        <f>"单位名称："&amp;"昆明市五华区审计局"</f>
        <v>单位名称：昆明市五华区审计局</v>
      </c>
      <c r="B3" s="5"/>
      <c r="C3" s="5"/>
      <c r="D3" s="5"/>
      <c r="E3" s="6"/>
      <c r="F3" s="6"/>
      <c r="G3" s="7" t="s">
        <v>126</v>
      </c>
    </row>
    <row r="4" ht="21.75" customHeight="1" spans="1:7">
      <c r="A4" s="8" t="s">
        <v>218</v>
      </c>
      <c r="B4" s="8" t="s">
        <v>217</v>
      </c>
      <c r="C4" s="8" t="s">
        <v>138</v>
      </c>
      <c r="D4" s="9" t="s">
        <v>391</v>
      </c>
      <c r="E4" s="10" t="s">
        <v>33</v>
      </c>
      <c r="F4" s="10"/>
      <c r="G4" s="10"/>
    </row>
    <row r="5" ht="21.75" customHeight="1" spans="1:7">
      <c r="A5" s="8"/>
      <c r="B5" s="8"/>
      <c r="C5" s="8"/>
      <c r="D5" s="9"/>
      <c r="E5" s="10" t="s">
        <v>392</v>
      </c>
      <c r="F5" s="9" t="s">
        <v>393</v>
      </c>
      <c r="G5" s="9" t="s">
        <v>394</v>
      </c>
    </row>
    <row r="6" ht="40.5" customHeight="1" spans="1:7">
      <c r="A6" s="8"/>
      <c r="B6" s="8"/>
      <c r="C6" s="8"/>
      <c r="D6" s="9"/>
      <c r="E6" s="10"/>
      <c r="F6" s="9" t="s">
        <v>32</v>
      </c>
      <c r="G6" s="9"/>
    </row>
    <row r="7" ht="15" customHeight="1" spans="1:7">
      <c r="A7" s="11">
        <v>1</v>
      </c>
      <c r="B7" s="11">
        <v>2</v>
      </c>
      <c r="C7" s="11">
        <v>3</v>
      </c>
      <c r="D7" s="11">
        <v>4</v>
      </c>
      <c r="E7" s="11">
        <v>5</v>
      </c>
      <c r="F7" s="11">
        <v>6</v>
      </c>
      <c r="G7" s="11">
        <v>7</v>
      </c>
    </row>
    <row r="8" ht="29.95" customHeight="1" spans="1:7">
      <c r="A8" s="12" t="s">
        <v>45</v>
      </c>
      <c r="B8" s="13"/>
      <c r="C8" s="13"/>
      <c r="D8" s="12"/>
      <c r="E8" s="14">
        <v>927600</v>
      </c>
      <c r="F8" s="14">
        <v>927600</v>
      </c>
      <c r="G8" s="14">
        <v>927600</v>
      </c>
    </row>
    <row r="9" ht="29.95" customHeight="1" spans="1:7">
      <c r="A9" s="12"/>
      <c r="B9" s="12" t="s">
        <v>395</v>
      </c>
      <c r="C9" s="12" t="s">
        <v>224</v>
      </c>
      <c r="D9" s="12" t="s">
        <v>396</v>
      </c>
      <c r="E9" s="14">
        <v>807600</v>
      </c>
      <c r="F9" s="14">
        <v>807600</v>
      </c>
      <c r="G9" s="14">
        <v>807600</v>
      </c>
    </row>
    <row r="10" ht="29.95" customHeight="1" spans="1:7">
      <c r="A10" s="15"/>
      <c r="B10" s="12" t="s">
        <v>397</v>
      </c>
      <c r="C10" s="12" t="s">
        <v>221</v>
      </c>
      <c r="D10" s="12" t="s">
        <v>396</v>
      </c>
      <c r="E10" s="14">
        <v>120000</v>
      </c>
      <c r="F10" s="14">
        <v>120000</v>
      </c>
      <c r="G10" s="14">
        <v>120000</v>
      </c>
    </row>
    <row r="11" ht="18.75" customHeight="1" spans="1:7">
      <c r="A11" s="16" t="s">
        <v>30</v>
      </c>
      <c r="B11" s="12" t="s">
        <v>398</v>
      </c>
      <c r="C11" s="12"/>
      <c r="D11" s="12"/>
      <c r="E11" s="14">
        <v>927600</v>
      </c>
      <c r="F11" s="14">
        <v>927600</v>
      </c>
      <c r="G11" s="14">
        <v>927600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8" defaultRowHeight="14.25" customHeight="1"/>
  <cols>
    <col min="1" max="1" width="21.1416666666667" customWidth="1"/>
    <col min="2" max="2" width="35.2583333333333" customWidth="1"/>
    <col min="3" max="19" width="16.2" customWidth="1"/>
  </cols>
  <sheetData>
    <row r="1" ht="12" customHeight="1" spans="1:19">
      <c r="A1" s="110"/>
      <c r="J1" s="111"/>
      <c r="R1" s="2" t="s">
        <v>26</v>
      </c>
    </row>
    <row r="2" ht="36" customHeight="1" spans="1:19">
      <c r="A2" s="112" t="s">
        <v>27</v>
      </c>
      <c r="B2" s="17"/>
      <c r="C2" s="17"/>
      <c r="D2" s="17"/>
      <c r="E2" s="17"/>
      <c r="F2" s="17"/>
      <c r="G2" s="17"/>
      <c r="H2" s="17"/>
      <c r="I2" s="17"/>
      <c r="J2" s="38"/>
      <c r="K2" s="17"/>
      <c r="L2" s="17"/>
      <c r="M2" s="17"/>
      <c r="N2" s="17"/>
      <c r="O2" s="17"/>
      <c r="P2" s="17"/>
      <c r="Q2" s="17"/>
      <c r="R2" s="17"/>
      <c r="S2" s="17"/>
    </row>
    <row r="3" ht="20.25" customHeight="1" spans="1:19">
      <c r="A3" s="113" t="str">
        <f>"单位名称："&amp;"昆明市五华区审计局"</f>
        <v>单位名称：昆明市五华区审计局</v>
      </c>
      <c r="B3" s="109"/>
      <c r="C3" s="109"/>
      <c r="D3" s="109"/>
      <c r="E3" s="6"/>
      <c r="F3" s="6"/>
      <c r="G3" s="6"/>
      <c r="H3" s="6"/>
      <c r="I3" s="6"/>
      <c r="J3" s="114"/>
      <c r="K3" s="6"/>
      <c r="L3" s="6"/>
      <c r="M3" s="6"/>
      <c r="N3" s="7"/>
      <c r="O3" s="7"/>
      <c r="P3" s="7"/>
      <c r="Q3" s="7"/>
      <c r="R3" s="7" t="s">
        <v>2</v>
      </c>
      <c r="S3" s="7" t="s">
        <v>2</v>
      </c>
    </row>
    <row r="4" ht="18.75" customHeight="1" spans="1:19">
      <c r="A4" s="20" t="s">
        <v>28</v>
      </c>
      <c r="B4" s="20" t="s">
        <v>29</v>
      </c>
      <c r="C4" s="20" t="s">
        <v>30</v>
      </c>
      <c r="D4" s="20" t="s">
        <v>31</v>
      </c>
      <c r="E4" s="74"/>
      <c r="F4" s="74"/>
      <c r="G4" s="74"/>
      <c r="H4" s="74"/>
      <c r="I4" s="74"/>
      <c r="J4" s="18"/>
      <c r="K4" s="74"/>
      <c r="L4" s="74"/>
      <c r="M4" s="74"/>
      <c r="N4" s="74"/>
      <c r="O4" s="74" t="s">
        <v>20</v>
      </c>
      <c r="P4" s="74"/>
      <c r="Q4" s="74"/>
      <c r="R4" s="74"/>
      <c r="S4" s="74"/>
    </row>
    <row r="5" ht="18" customHeight="1" spans="1:19">
      <c r="A5" s="74"/>
      <c r="B5" s="74"/>
      <c r="C5" s="74"/>
      <c r="D5" s="74" t="s">
        <v>32</v>
      </c>
      <c r="E5" s="74" t="s">
        <v>33</v>
      </c>
      <c r="F5" s="74" t="s">
        <v>34</v>
      </c>
      <c r="G5" s="74" t="s">
        <v>35</v>
      </c>
      <c r="H5" s="74" t="s">
        <v>36</v>
      </c>
      <c r="I5" s="74" t="s">
        <v>37</v>
      </c>
      <c r="J5" s="18"/>
      <c r="K5" s="74" t="s">
        <v>38</v>
      </c>
      <c r="L5" s="74" t="s">
        <v>39</v>
      </c>
      <c r="M5" s="74" t="s">
        <v>40</v>
      </c>
      <c r="N5" s="74" t="s">
        <v>41</v>
      </c>
      <c r="O5" s="115" t="s">
        <v>32</v>
      </c>
      <c r="P5" s="115" t="s">
        <v>33</v>
      </c>
      <c r="Q5" s="115" t="s">
        <v>34</v>
      </c>
      <c r="R5" s="115" t="s">
        <v>35</v>
      </c>
      <c r="S5" s="115" t="s">
        <v>42</v>
      </c>
    </row>
    <row r="6" ht="29.25" customHeight="1" spans="1:19">
      <c r="A6" s="11"/>
      <c r="B6" s="11"/>
      <c r="C6" s="11"/>
      <c r="D6" s="11"/>
      <c r="E6" s="11"/>
      <c r="F6" s="11"/>
      <c r="G6" s="11"/>
      <c r="H6" s="11"/>
      <c r="I6" s="20" t="s">
        <v>32</v>
      </c>
      <c r="J6" s="20" t="s">
        <v>43</v>
      </c>
      <c r="K6" s="20" t="s">
        <v>38</v>
      </c>
      <c r="L6" s="20" t="s">
        <v>39</v>
      </c>
      <c r="M6" s="20" t="s">
        <v>40</v>
      </c>
      <c r="N6" s="20" t="s">
        <v>41</v>
      </c>
      <c r="O6" s="20"/>
      <c r="P6" s="20"/>
      <c r="Q6" s="20"/>
      <c r="R6" s="20"/>
      <c r="S6" s="20"/>
    </row>
    <row r="7" ht="16.5" customHeight="1" spans="1:19">
      <c r="A7" s="11">
        <v>1</v>
      </c>
      <c r="B7" s="11">
        <v>2</v>
      </c>
      <c r="C7" s="11">
        <v>3</v>
      </c>
      <c r="D7" s="11">
        <v>4</v>
      </c>
      <c r="E7" s="11">
        <v>5</v>
      </c>
      <c r="F7" s="11">
        <v>6</v>
      </c>
      <c r="G7" s="11">
        <v>7</v>
      </c>
      <c r="H7" s="11">
        <v>8</v>
      </c>
      <c r="I7" s="11">
        <v>9</v>
      </c>
      <c r="J7" s="18">
        <v>10</v>
      </c>
      <c r="K7" s="18">
        <v>11</v>
      </c>
      <c r="L7" s="18">
        <v>12</v>
      </c>
      <c r="M7" s="18">
        <v>13</v>
      </c>
      <c r="N7" s="18">
        <v>14</v>
      </c>
      <c r="O7" s="18">
        <v>15</v>
      </c>
      <c r="P7" s="18">
        <v>16</v>
      </c>
      <c r="Q7" s="18">
        <v>17</v>
      </c>
      <c r="R7" s="18">
        <v>18</v>
      </c>
      <c r="S7" s="18">
        <v>19</v>
      </c>
    </row>
    <row r="8" ht="31.45" customHeight="1" spans="1:19">
      <c r="A8" s="19" t="s">
        <v>44</v>
      </c>
      <c r="B8" s="19" t="s">
        <v>45</v>
      </c>
      <c r="C8" s="14">
        <v>7977785.42</v>
      </c>
      <c r="D8" s="89">
        <v>7977785.42</v>
      </c>
      <c r="E8" s="61">
        <v>5972585.42</v>
      </c>
      <c r="F8" s="61"/>
      <c r="G8" s="61"/>
      <c r="H8" s="61"/>
      <c r="I8" s="61">
        <v>2005200</v>
      </c>
      <c r="J8" s="61"/>
      <c r="K8" s="61"/>
      <c r="L8" s="61"/>
      <c r="M8" s="61"/>
      <c r="N8" s="61">
        <v>2005200</v>
      </c>
      <c r="O8" s="61"/>
      <c r="P8" s="61"/>
      <c r="Q8" s="61"/>
      <c r="R8" s="61"/>
      <c r="S8" s="61"/>
    </row>
    <row r="9" ht="31.45" customHeight="1" spans="1:19">
      <c r="A9" s="62" t="s">
        <v>46</v>
      </c>
      <c r="B9" s="62" t="s">
        <v>45</v>
      </c>
      <c r="C9" s="14">
        <v>7977785.42</v>
      </c>
      <c r="D9" s="89">
        <v>7977785.42</v>
      </c>
      <c r="E9" s="61">
        <v>5972585.42</v>
      </c>
      <c r="F9" s="61"/>
      <c r="G9" s="61"/>
      <c r="H9" s="61"/>
      <c r="I9" s="61">
        <v>2005200</v>
      </c>
      <c r="J9" s="61"/>
      <c r="K9" s="61"/>
      <c r="L9" s="61"/>
      <c r="M9" s="61"/>
      <c r="N9" s="61">
        <v>2005200</v>
      </c>
      <c r="O9" s="61"/>
      <c r="P9" s="61"/>
      <c r="Q9" s="61"/>
      <c r="R9" s="61"/>
      <c r="S9" s="61"/>
    </row>
    <row r="10" ht="16.5" customHeight="1" spans="1:19">
      <c r="A10" s="116" t="s">
        <v>30</v>
      </c>
      <c r="B10" s="117"/>
      <c r="C10" s="89">
        <v>7977785.42</v>
      </c>
      <c r="D10" s="89">
        <v>7977785.42</v>
      </c>
      <c r="E10" s="61">
        <v>5972585.42</v>
      </c>
      <c r="F10" s="61"/>
      <c r="G10" s="61"/>
      <c r="H10" s="61"/>
      <c r="I10" s="61">
        <v>2005200</v>
      </c>
      <c r="J10" s="61"/>
      <c r="K10" s="61"/>
      <c r="L10" s="61"/>
      <c r="M10" s="61"/>
      <c r="N10" s="61">
        <v>2005200</v>
      </c>
      <c r="O10" s="61"/>
      <c r="P10" s="61"/>
      <c r="Q10" s="61"/>
      <c r="R10" s="61"/>
      <c r="S10" s="61"/>
    </row>
    <row r="11" ht="22" customHeight="1" spans="1:19">
      <c r="A11" s="118" t="s">
        <v>47</v>
      </c>
      <c r="B11" s="118"/>
      <c r="C11" s="118"/>
      <c r="D11" s="118"/>
      <c r="E11" s="118"/>
      <c r="F11" s="118"/>
      <c r="G11" s="118"/>
      <c r="H11" s="118"/>
      <c r="I11" s="118"/>
      <c r="J11" s="118"/>
      <c r="K11" s="118"/>
      <c r="L11" s="118"/>
      <c r="M11" s="118"/>
      <c r="N11" s="118"/>
      <c r="O11" s="118"/>
      <c r="P11" s="118"/>
      <c r="Q11" s="118"/>
      <c r="R11" s="118"/>
      <c r="S11" s="118"/>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D25" sqref="D25"/>
    </sheetView>
  </sheetViews>
  <sheetFormatPr defaultColWidth="9.14166666666667" defaultRowHeight="14.25" customHeight="1"/>
  <cols>
    <col min="1" max="1" width="14.2583333333333" customWidth="1"/>
    <col min="2" max="2" width="32.6" customWidth="1"/>
    <col min="3" max="6" width="18.8583333333333" customWidth="1"/>
    <col min="7" max="7" width="21.2583333333333" customWidth="1"/>
    <col min="8" max="9" width="18.8583333333333" customWidth="1"/>
    <col min="10" max="10" width="17.8583333333333" customWidth="1"/>
    <col min="11" max="15" width="18.8583333333333" customWidth="1"/>
  </cols>
  <sheetData>
    <row r="1" ht="15.75" customHeight="1" spans="1:15">
      <c r="O1" s="46" t="s">
        <v>48</v>
      </c>
    </row>
    <row r="2" ht="28.5" customHeight="1" spans="1:15">
      <c r="A2" s="17" t="s">
        <v>49</v>
      </c>
      <c r="B2" s="17"/>
      <c r="C2" s="17"/>
      <c r="D2" s="17"/>
      <c r="E2" s="17"/>
      <c r="F2" s="17"/>
      <c r="G2" s="17"/>
      <c r="H2" s="17"/>
      <c r="I2" s="17"/>
      <c r="J2" s="17"/>
      <c r="K2" s="17"/>
      <c r="L2" s="17"/>
      <c r="M2" s="17"/>
      <c r="N2" s="17"/>
      <c r="O2" s="17"/>
    </row>
    <row r="3" ht="15" customHeight="1" spans="1:15">
      <c r="A3" s="106" t="str">
        <f>"单位名称："&amp;"昆明市五华区审计局"</f>
        <v>单位名称：昆明市五华区审计局</v>
      </c>
      <c r="B3" s="107"/>
      <c r="C3" s="108"/>
      <c r="D3" s="108"/>
      <c r="E3" s="108"/>
      <c r="F3" s="108"/>
      <c r="G3" s="109"/>
      <c r="H3" s="108"/>
      <c r="I3" s="108"/>
      <c r="J3" s="109"/>
      <c r="K3" s="108"/>
      <c r="L3" s="108"/>
      <c r="M3" s="6"/>
      <c r="N3" s="6"/>
      <c r="O3" s="73" t="s">
        <v>2</v>
      </c>
    </row>
    <row r="4" ht="18.75" customHeight="1" spans="1:15">
      <c r="A4" s="9" t="s">
        <v>50</v>
      </c>
      <c r="B4" s="9" t="s">
        <v>51</v>
      </c>
      <c r="C4" s="10" t="s">
        <v>30</v>
      </c>
      <c r="D4" s="10" t="s">
        <v>33</v>
      </c>
      <c r="E4" s="10"/>
      <c r="F4" s="10"/>
      <c r="G4" s="74" t="s">
        <v>34</v>
      </c>
      <c r="H4" s="9" t="s">
        <v>35</v>
      </c>
      <c r="I4" s="9" t="s">
        <v>52</v>
      </c>
      <c r="J4" s="10" t="s">
        <v>53</v>
      </c>
      <c r="K4" s="9" t="s">
        <v>54</v>
      </c>
      <c r="L4" s="9" t="s">
        <v>55</v>
      </c>
      <c r="M4" s="9" t="s">
        <v>56</v>
      </c>
      <c r="N4" s="9" t="s">
        <v>57</v>
      </c>
      <c r="O4" s="9" t="s">
        <v>58</v>
      </c>
    </row>
    <row r="5" ht="30" customHeight="1" spans="1:15">
      <c r="A5" s="10"/>
      <c r="B5" s="10"/>
      <c r="C5" s="10"/>
      <c r="D5" s="10" t="s">
        <v>32</v>
      </c>
      <c r="E5" s="10" t="s">
        <v>59</v>
      </c>
      <c r="F5" s="10" t="s">
        <v>60</v>
      </c>
      <c r="G5" s="10"/>
      <c r="H5" s="10"/>
      <c r="I5" s="10"/>
      <c r="J5" s="10" t="s">
        <v>32</v>
      </c>
      <c r="K5" s="8" t="s">
        <v>54</v>
      </c>
      <c r="L5" s="8" t="s">
        <v>55</v>
      </c>
      <c r="M5" s="8" t="s">
        <v>56</v>
      </c>
      <c r="N5" s="8" t="s">
        <v>57</v>
      </c>
      <c r="O5" s="8" t="s">
        <v>58</v>
      </c>
    </row>
    <row r="6" ht="16.5" customHeight="1" spans="1:15">
      <c r="A6" s="10">
        <v>1</v>
      </c>
      <c r="B6" s="10">
        <v>2</v>
      </c>
      <c r="C6" s="10">
        <v>3</v>
      </c>
      <c r="D6" s="10">
        <v>4</v>
      </c>
      <c r="E6" s="10">
        <v>5</v>
      </c>
      <c r="F6" s="10">
        <v>6</v>
      </c>
      <c r="G6" s="10">
        <v>7</v>
      </c>
      <c r="H6" s="39">
        <v>8</v>
      </c>
      <c r="I6" s="39">
        <v>9</v>
      </c>
      <c r="J6" s="39">
        <v>10</v>
      </c>
      <c r="K6" s="39">
        <v>11</v>
      </c>
      <c r="L6" s="39">
        <v>12</v>
      </c>
      <c r="M6" s="39">
        <v>13</v>
      </c>
      <c r="N6" s="39">
        <v>14</v>
      </c>
      <c r="O6" s="10">
        <v>15</v>
      </c>
    </row>
    <row r="7" ht="20.25" customHeight="1" spans="1:15">
      <c r="A7" s="19" t="s">
        <v>61</v>
      </c>
      <c r="B7" s="19" t="s">
        <v>62</v>
      </c>
      <c r="C7" s="89">
        <v>6201063.64</v>
      </c>
      <c r="D7" s="89">
        <v>4677863.64</v>
      </c>
      <c r="E7" s="89">
        <v>3750263.64</v>
      </c>
      <c r="F7" s="89">
        <v>927600</v>
      </c>
      <c r="G7" s="61"/>
      <c r="H7" s="89"/>
      <c r="I7" s="89"/>
      <c r="J7" s="89">
        <v>1523200</v>
      </c>
      <c r="K7" s="89"/>
      <c r="L7" s="89"/>
      <c r="M7" s="61"/>
      <c r="N7" s="89"/>
      <c r="O7" s="89">
        <v>1523200</v>
      </c>
    </row>
    <row r="8" ht="20.25" customHeight="1" spans="1:15">
      <c r="A8" s="62" t="s">
        <v>63</v>
      </c>
      <c r="B8" s="62" t="s">
        <v>64</v>
      </c>
      <c r="C8" s="89">
        <v>6201063.64</v>
      </c>
      <c r="D8" s="89">
        <v>4677863.64</v>
      </c>
      <c r="E8" s="89">
        <v>3750263.64</v>
      </c>
      <c r="F8" s="89">
        <v>927600</v>
      </c>
      <c r="G8" s="61"/>
      <c r="H8" s="89"/>
      <c r="I8" s="89"/>
      <c r="J8" s="89">
        <v>1523200</v>
      </c>
      <c r="K8" s="89"/>
      <c r="L8" s="89"/>
      <c r="M8" s="61"/>
      <c r="N8" s="89"/>
      <c r="O8" s="89">
        <v>1523200</v>
      </c>
    </row>
    <row r="9" ht="20.25" customHeight="1" spans="1:15">
      <c r="A9" s="63" t="s">
        <v>65</v>
      </c>
      <c r="B9" s="63" t="s">
        <v>66</v>
      </c>
      <c r="C9" s="89">
        <v>2666374.67</v>
      </c>
      <c r="D9" s="89">
        <v>2143174.67</v>
      </c>
      <c r="E9" s="89">
        <v>2143174.67</v>
      </c>
      <c r="F9" s="89"/>
      <c r="G9" s="61"/>
      <c r="H9" s="89"/>
      <c r="I9" s="89"/>
      <c r="J9" s="89">
        <v>523200</v>
      </c>
      <c r="K9" s="89"/>
      <c r="L9" s="89"/>
      <c r="M9" s="61"/>
      <c r="N9" s="89"/>
      <c r="O9" s="89">
        <v>523200</v>
      </c>
    </row>
    <row r="10" ht="20.25" customHeight="1" spans="1:15">
      <c r="A10" s="63" t="s">
        <v>67</v>
      </c>
      <c r="B10" s="63" t="s">
        <v>68</v>
      </c>
      <c r="C10" s="89">
        <v>1927600</v>
      </c>
      <c r="D10" s="89">
        <v>927600</v>
      </c>
      <c r="E10" s="89"/>
      <c r="F10" s="89">
        <v>927600</v>
      </c>
      <c r="G10" s="61"/>
      <c r="H10" s="89"/>
      <c r="I10" s="89"/>
      <c r="J10" s="89">
        <v>1000000</v>
      </c>
      <c r="K10" s="89"/>
      <c r="L10" s="89"/>
      <c r="M10" s="61"/>
      <c r="N10" s="89"/>
      <c r="O10" s="89">
        <v>1000000</v>
      </c>
    </row>
    <row r="11" ht="20.25" customHeight="1" spans="1:15">
      <c r="A11" s="63" t="s">
        <v>69</v>
      </c>
      <c r="B11" s="63" t="s">
        <v>70</v>
      </c>
      <c r="C11" s="89">
        <v>1607088.97</v>
      </c>
      <c r="D11" s="89">
        <v>1607088.97</v>
      </c>
      <c r="E11" s="89">
        <v>1607088.97</v>
      </c>
      <c r="F11" s="89"/>
      <c r="G11" s="61"/>
      <c r="H11" s="89"/>
      <c r="I11" s="89"/>
      <c r="J11" s="89"/>
      <c r="K11" s="89"/>
      <c r="L11" s="89"/>
      <c r="M11" s="61"/>
      <c r="N11" s="89"/>
      <c r="O11" s="89"/>
    </row>
    <row r="12" ht="20.25" customHeight="1" spans="1:15">
      <c r="A12" s="19" t="s">
        <v>71</v>
      </c>
      <c r="B12" s="19" t="s">
        <v>72</v>
      </c>
      <c r="C12" s="89">
        <v>795656.51</v>
      </c>
      <c r="D12" s="89">
        <v>478056.51</v>
      </c>
      <c r="E12" s="89">
        <v>478056.51</v>
      </c>
      <c r="F12" s="89"/>
      <c r="G12" s="61"/>
      <c r="H12" s="89"/>
      <c r="I12" s="89"/>
      <c r="J12" s="89">
        <v>317600</v>
      </c>
      <c r="K12" s="89"/>
      <c r="L12" s="89"/>
      <c r="M12" s="61"/>
      <c r="N12" s="89"/>
      <c r="O12" s="89">
        <v>317600</v>
      </c>
    </row>
    <row r="13" ht="20.25" customHeight="1" spans="1:15">
      <c r="A13" s="62" t="s">
        <v>73</v>
      </c>
      <c r="B13" s="62" t="s">
        <v>74</v>
      </c>
      <c r="C13" s="89">
        <v>782125.81</v>
      </c>
      <c r="D13" s="89">
        <v>465525.81</v>
      </c>
      <c r="E13" s="89">
        <v>465525.81</v>
      </c>
      <c r="F13" s="89"/>
      <c r="G13" s="61"/>
      <c r="H13" s="89"/>
      <c r="I13" s="89"/>
      <c r="J13" s="89">
        <v>316600</v>
      </c>
      <c r="K13" s="89"/>
      <c r="L13" s="89"/>
      <c r="M13" s="61"/>
      <c r="N13" s="89"/>
      <c r="O13" s="89">
        <v>316600</v>
      </c>
    </row>
    <row r="14" ht="20.25" customHeight="1" spans="1:15">
      <c r="A14" s="63" t="s">
        <v>75</v>
      </c>
      <c r="B14" s="63" t="s">
        <v>76</v>
      </c>
      <c r="C14" s="89">
        <v>297600</v>
      </c>
      <c r="D14" s="89"/>
      <c r="E14" s="89"/>
      <c r="F14" s="89"/>
      <c r="G14" s="61"/>
      <c r="H14" s="89"/>
      <c r="I14" s="89"/>
      <c r="J14" s="89">
        <v>297600</v>
      </c>
      <c r="K14" s="89"/>
      <c r="L14" s="89"/>
      <c r="M14" s="61"/>
      <c r="N14" s="89"/>
      <c r="O14" s="89">
        <v>297600</v>
      </c>
    </row>
    <row r="15" ht="20.25" customHeight="1" spans="1:15">
      <c r="A15" s="63" t="s">
        <v>77</v>
      </c>
      <c r="B15" s="63" t="s">
        <v>78</v>
      </c>
      <c r="C15" s="89">
        <v>484525.81</v>
      </c>
      <c r="D15" s="89">
        <v>465525.81</v>
      </c>
      <c r="E15" s="89">
        <v>465525.81</v>
      </c>
      <c r="F15" s="89"/>
      <c r="G15" s="61"/>
      <c r="H15" s="89"/>
      <c r="I15" s="89"/>
      <c r="J15" s="89">
        <v>19000</v>
      </c>
      <c r="K15" s="89"/>
      <c r="L15" s="89"/>
      <c r="M15" s="61"/>
      <c r="N15" s="89"/>
      <c r="O15" s="89">
        <v>19000</v>
      </c>
    </row>
    <row r="16" ht="20.25" customHeight="1" spans="1:15">
      <c r="A16" s="62" t="s">
        <v>79</v>
      </c>
      <c r="B16" s="62" t="s">
        <v>80</v>
      </c>
      <c r="C16" s="89">
        <v>13530.7</v>
      </c>
      <c r="D16" s="89">
        <v>12530.7</v>
      </c>
      <c r="E16" s="89">
        <v>12530.7</v>
      </c>
      <c r="F16" s="89"/>
      <c r="G16" s="61"/>
      <c r="H16" s="89"/>
      <c r="I16" s="89"/>
      <c r="J16" s="89">
        <v>1000</v>
      </c>
      <c r="K16" s="89"/>
      <c r="L16" s="89"/>
      <c r="M16" s="61"/>
      <c r="N16" s="89"/>
      <c r="O16" s="89">
        <v>1000</v>
      </c>
    </row>
    <row r="17" ht="20.25" customHeight="1" spans="1:15">
      <c r="A17" s="63" t="s">
        <v>81</v>
      </c>
      <c r="B17" s="63" t="s">
        <v>80</v>
      </c>
      <c r="C17" s="89">
        <v>13530.7</v>
      </c>
      <c r="D17" s="89">
        <v>12530.7</v>
      </c>
      <c r="E17" s="89">
        <v>12530.7</v>
      </c>
      <c r="F17" s="89"/>
      <c r="G17" s="61"/>
      <c r="H17" s="89"/>
      <c r="I17" s="89"/>
      <c r="J17" s="89">
        <v>1000</v>
      </c>
      <c r="K17" s="89"/>
      <c r="L17" s="89"/>
      <c r="M17" s="61"/>
      <c r="N17" s="89"/>
      <c r="O17" s="89">
        <v>1000</v>
      </c>
    </row>
    <row r="18" ht="20.25" customHeight="1" spans="1:15">
      <c r="A18" s="19" t="s">
        <v>82</v>
      </c>
      <c r="B18" s="19" t="s">
        <v>83</v>
      </c>
      <c r="C18" s="89">
        <v>483819.25</v>
      </c>
      <c r="D18" s="89">
        <v>439419.25</v>
      </c>
      <c r="E18" s="89">
        <v>439419.25</v>
      </c>
      <c r="F18" s="89"/>
      <c r="G18" s="61"/>
      <c r="H18" s="89"/>
      <c r="I18" s="89"/>
      <c r="J18" s="89">
        <v>44400</v>
      </c>
      <c r="K18" s="89"/>
      <c r="L18" s="89"/>
      <c r="M18" s="61"/>
      <c r="N18" s="89"/>
      <c r="O18" s="89">
        <v>44400</v>
      </c>
    </row>
    <row r="19" ht="20.25" customHeight="1" spans="1:15">
      <c r="A19" s="62" t="s">
        <v>84</v>
      </c>
      <c r="B19" s="62" t="s">
        <v>85</v>
      </c>
      <c r="C19" s="89">
        <v>483819.25</v>
      </c>
      <c r="D19" s="89">
        <v>439419.25</v>
      </c>
      <c r="E19" s="89">
        <v>439419.25</v>
      </c>
      <c r="F19" s="89"/>
      <c r="G19" s="61"/>
      <c r="H19" s="89"/>
      <c r="I19" s="89"/>
      <c r="J19" s="89">
        <v>44400</v>
      </c>
      <c r="K19" s="89"/>
      <c r="L19" s="89"/>
      <c r="M19" s="61"/>
      <c r="N19" s="89"/>
      <c r="O19" s="89">
        <v>44400</v>
      </c>
    </row>
    <row r="20" ht="20.25" customHeight="1" spans="1:15">
      <c r="A20" s="63" t="s">
        <v>86</v>
      </c>
      <c r="B20" s="63" t="s">
        <v>87</v>
      </c>
      <c r="C20" s="89">
        <v>173478</v>
      </c>
      <c r="D20" s="89">
        <v>129078</v>
      </c>
      <c r="E20" s="89">
        <v>129078</v>
      </c>
      <c r="F20" s="89"/>
      <c r="G20" s="61"/>
      <c r="H20" s="89"/>
      <c r="I20" s="89"/>
      <c r="J20" s="89">
        <v>44400</v>
      </c>
      <c r="K20" s="89"/>
      <c r="L20" s="89"/>
      <c r="M20" s="61"/>
      <c r="N20" s="89"/>
      <c r="O20" s="89">
        <v>44400</v>
      </c>
    </row>
    <row r="21" ht="20.25" customHeight="1" spans="1:15">
      <c r="A21" s="63" t="s">
        <v>88</v>
      </c>
      <c r="B21" s="63" t="s">
        <v>89</v>
      </c>
      <c r="C21" s="89">
        <v>100775.37</v>
      </c>
      <c r="D21" s="89">
        <v>100775.37</v>
      </c>
      <c r="E21" s="89">
        <v>100775.37</v>
      </c>
      <c r="F21" s="89"/>
      <c r="G21" s="61"/>
      <c r="H21" s="89"/>
      <c r="I21" s="89"/>
      <c r="J21" s="89"/>
      <c r="K21" s="89"/>
      <c r="L21" s="89"/>
      <c r="M21" s="61"/>
      <c r="N21" s="89"/>
      <c r="O21" s="89"/>
    </row>
    <row r="22" ht="20.25" customHeight="1" spans="1:15">
      <c r="A22" s="63" t="s">
        <v>90</v>
      </c>
      <c r="B22" s="63" t="s">
        <v>91</v>
      </c>
      <c r="C22" s="89">
        <v>188406.2</v>
      </c>
      <c r="D22" s="89">
        <v>188406.2</v>
      </c>
      <c r="E22" s="89">
        <v>188406.2</v>
      </c>
      <c r="F22" s="89"/>
      <c r="G22" s="61"/>
      <c r="H22" s="89"/>
      <c r="I22" s="89"/>
      <c r="J22" s="89"/>
      <c r="K22" s="89"/>
      <c r="L22" s="89"/>
      <c r="M22" s="61"/>
      <c r="N22" s="89"/>
      <c r="O22" s="89"/>
    </row>
    <row r="23" ht="20.25" customHeight="1" spans="1:15">
      <c r="A23" s="63" t="s">
        <v>92</v>
      </c>
      <c r="B23" s="63" t="s">
        <v>93</v>
      </c>
      <c r="C23" s="89">
        <v>21159.68</v>
      </c>
      <c r="D23" s="89">
        <v>21159.68</v>
      </c>
      <c r="E23" s="89">
        <v>21159.68</v>
      </c>
      <c r="F23" s="89"/>
      <c r="G23" s="61"/>
      <c r="H23" s="89"/>
      <c r="I23" s="89"/>
      <c r="J23" s="89"/>
      <c r="K23" s="89"/>
      <c r="L23" s="89"/>
      <c r="M23" s="61"/>
      <c r="N23" s="89"/>
      <c r="O23" s="89"/>
    </row>
    <row r="24" ht="20.25" customHeight="1" spans="1:15">
      <c r="A24" s="19" t="s">
        <v>94</v>
      </c>
      <c r="B24" s="19" t="s">
        <v>95</v>
      </c>
      <c r="C24" s="89">
        <v>497246.02</v>
      </c>
      <c r="D24" s="89">
        <v>377246.02</v>
      </c>
      <c r="E24" s="89">
        <v>377246.02</v>
      </c>
      <c r="F24" s="89"/>
      <c r="G24" s="61"/>
      <c r="H24" s="89"/>
      <c r="I24" s="89"/>
      <c r="J24" s="89">
        <v>120000</v>
      </c>
      <c r="K24" s="89"/>
      <c r="L24" s="89"/>
      <c r="M24" s="61"/>
      <c r="N24" s="89"/>
      <c r="O24" s="89">
        <v>120000</v>
      </c>
    </row>
    <row r="25" ht="20.25" customHeight="1" spans="1:15">
      <c r="A25" s="62" t="s">
        <v>96</v>
      </c>
      <c r="B25" s="62" t="s">
        <v>97</v>
      </c>
      <c r="C25" s="89">
        <v>497246.02</v>
      </c>
      <c r="D25" s="89">
        <v>377246.02</v>
      </c>
      <c r="E25" s="89">
        <v>377246.02</v>
      </c>
      <c r="F25" s="89"/>
      <c r="G25" s="61"/>
      <c r="H25" s="89"/>
      <c r="I25" s="89"/>
      <c r="J25" s="89">
        <v>120000</v>
      </c>
      <c r="K25" s="89"/>
      <c r="L25" s="89"/>
      <c r="M25" s="61"/>
      <c r="N25" s="89"/>
      <c r="O25" s="89">
        <v>120000</v>
      </c>
    </row>
    <row r="26" ht="20.25" customHeight="1" spans="1:15">
      <c r="A26" s="63" t="s">
        <v>98</v>
      </c>
      <c r="B26" s="63" t="s">
        <v>99</v>
      </c>
      <c r="C26" s="89">
        <v>497246.02</v>
      </c>
      <c r="D26" s="89">
        <v>377246.02</v>
      </c>
      <c r="E26" s="89">
        <v>377246.02</v>
      </c>
      <c r="F26" s="89"/>
      <c r="G26" s="61"/>
      <c r="H26" s="89"/>
      <c r="I26" s="89"/>
      <c r="J26" s="89">
        <v>120000</v>
      </c>
      <c r="K26" s="89"/>
      <c r="L26" s="89"/>
      <c r="M26" s="61"/>
      <c r="N26" s="89"/>
      <c r="O26" s="89">
        <v>120000</v>
      </c>
    </row>
    <row r="27" ht="17.25" customHeight="1" spans="1:15">
      <c r="A27" s="20" t="s">
        <v>100</v>
      </c>
      <c r="B27" s="74" t="s">
        <v>100</v>
      </c>
      <c r="C27" s="89">
        <v>7977785.42</v>
      </c>
      <c r="D27" s="89">
        <v>5972585.42</v>
      </c>
      <c r="E27" s="89">
        <v>5044985.42</v>
      </c>
      <c r="F27" s="89">
        <v>927600</v>
      </c>
      <c r="G27" s="61"/>
      <c r="H27" s="89"/>
      <c r="I27" s="89"/>
      <c r="J27" s="89">
        <v>2005200</v>
      </c>
      <c r="K27" s="89"/>
      <c r="L27" s="89"/>
      <c r="M27" s="61"/>
      <c r="N27" s="89"/>
      <c r="O27" s="89">
        <v>2005200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0" workbookViewId="0">
      <selection activeCell="A3" sqref="A3:B3"/>
    </sheetView>
  </sheetViews>
  <sheetFormatPr defaultColWidth="9.14166666666667" defaultRowHeight="14.25" customHeight="1" outlineLevelCol="3"/>
  <cols>
    <col min="1" max="1" width="49.2583333333333" customWidth="1"/>
    <col min="2" max="2" width="43.3333333333333" customWidth="1"/>
    <col min="3" max="3" width="48.6" customWidth="1"/>
    <col min="4" max="4" width="41.2" customWidth="1"/>
  </cols>
  <sheetData>
    <row r="1" customHeight="1" spans="1:4">
      <c r="D1" s="65" t="s">
        <v>101</v>
      </c>
    </row>
    <row r="2" ht="31.5" customHeight="1" spans="1:4">
      <c r="A2" s="37" t="s">
        <v>102</v>
      </c>
      <c r="B2" s="94"/>
      <c r="C2" s="94"/>
      <c r="D2" s="94"/>
    </row>
    <row r="3" ht="17.25" customHeight="1" spans="1:4">
      <c r="A3" s="90" t="str">
        <f>"单位名称："&amp;"昆明市五华区审计局"</f>
        <v>单位名称：昆明市五华区审计局</v>
      </c>
      <c r="B3" s="95"/>
      <c r="C3" s="96"/>
      <c r="D3" s="67" t="s">
        <v>2</v>
      </c>
    </row>
    <row r="4" ht="24.7" customHeight="1" spans="1:4">
      <c r="A4" s="10" t="s">
        <v>3</v>
      </c>
      <c r="B4" s="10"/>
      <c r="C4" s="10" t="s">
        <v>4</v>
      </c>
      <c r="D4" s="10"/>
    </row>
    <row r="5" ht="15.7" customHeight="1" spans="1:4">
      <c r="A5" s="10" t="s">
        <v>5</v>
      </c>
      <c r="B5" s="39" t="s">
        <v>6</v>
      </c>
      <c r="C5" s="10" t="s">
        <v>103</v>
      </c>
      <c r="D5" s="39" t="s">
        <v>6</v>
      </c>
    </row>
    <row r="6" ht="14.2" customHeight="1" spans="1:4">
      <c r="A6" s="10"/>
      <c r="B6" s="9"/>
      <c r="C6" s="10"/>
      <c r="D6" s="9"/>
    </row>
    <row r="7" ht="29.2" customHeight="1" spans="1:4">
      <c r="A7" s="97" t="s">
        <v>104</v>
      </c>
      <c r="B7" s="98">
        <v>5972585.42</v>
      </c>
      <c r="C7" s="99" t="s">
        <v>105</v>
      </c>
      <c r="D7" s="98">
        <v>5972585.42</v>
      </c>
    </row>
    <row r="8" ht="29.2" customHeight="1" spans="1:4">
      <c r="A8" s="100" t="s">
        <v>106</v>
      </c>
      <c r="B8" s="61">
        <v>5972585.42</v>
      </c>
      <c r="C8" s="15" t="str">
        <f>"（一）"&amp;"一般公共服务支出"</f>
        <v>（一）一般公共服务支出</v>
      </c>
      <c r="D8" s="61">
        <v>4677863.64</v>
      </c>
    </row>
    <row r="9" ht="29.2" customHeight="1" spans="1:4">
      <c r="A9" s="100" t="s">
        <v>107</v>
      </c>
      <c r="B9" s="61"/>
      <c r="C9" s="15" t="str">
        <f>"（二）"&amp;"社会保障和就业支出"</f>
        <v>（二）社会保障和就业支出</v>
      </c>
      <c r="D9" s="61">
        <v>478056.51</v>
      </c>
    </row>
    <row r="10" ht="29.2" customHeight="1" spans="1:4">
      <c r="A10" s="100" t="s">
        <v>108</v>
      </c>
      <c r="B10" s="61"/>
      <c r="C10" s="15" t="str">
        <f>"（三）"&amp;"卫生健康支出"</f>
        <v>（三）卫生健康支出</v>
      </c>
      <c r="D10" s="61">
        <v>439419.25</v>
      </c>
    </row>
    <row r="11" ht="29.2" customHeight="1" spans="1:4">
      <c r="A11" s="101" t="s">
        <v>109</v>
      </c>
      <c r="B11" s="102"/>
      <c r="C11" s="15" t="str">
        <f>"（四）"&amp;"住房保障支出"</f>
        <v>（四）住房保障支出</v>
      </c>
      <c r="D11" s="61">
        <v>377246.02</v>
      </c>
    </row>
    <row r="12" ht="29.2" customHeight="1" spans="1:4">
      <c r="A12" s="100" t="s">
        <v>106</v>
      </c>
      <c r="B12" s="89"/>
      <c r="C12" s="103"/>
      <c r="D12" s="102"/>
    </row>
    <row r="13" ht="29.2" customHeight="1" spans="1:4">
      <c r="A13" s="104" t="s">
        <v>107</v>
      </c>
      <c r="B13" s="89"/>
      <c r="C13" s="103"/>
      <c r="D13" s="102"/>
    </row>
    <row r="14" ht="29.2" customHeight="1" spans="1:4">
      <c r="A14" s="104" t="s">
        <v>108</v>
      </c>
      <c r="B14" s="102"/>
      <c r="C14" s="103"/>
      <c r="D14" s="102"/>
    </row>
    <row r="15" ht="29.2" customHeight="1" spans="1:4">
      <c r="A15" s="105"/>
      <c r="B15" s="102"/>
      <c r="C15" s="21" t="s">
        <v>110</v>
      </c>
      <c r="D15" s="102"/>
    </row>
    <row r="16" ht="29.2" customHeight="1" spans="1:4">
      <c r="A16" s="105" t="s">
        <v>111</v>
      </c>
      <c r="B16" s="102">
        <v>5972585.42</v>
      </c>
      <c r="C16" s="103" t="s">
        <v>25</v>
      </c>
      <c r="D16" s="102">
        <v>5972585.42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14" workbookViewId="0">
      <selection activeCell="F26" sqref="F26"/>
    </sheetView>
  </sheetViews>
  <sheetFormatPr defaultColWidth="9.14166666666667" defaultRowHeight="14.25" customHeight="1" outlineLevelCol="6"/>
  <cols>
    <col min="1" max="1" width="20.1416666666667" customWidth="1"/>
    <col min="2" max="2" width="37.3333333333333" customWidth="1"/>
    <col min="3" max="3" width="24.2583333333333" customWidth="1"/>
    <col min="4" max="6" width="25" customWidth="1"/>
    <col min="7" max="7" width="24.2583333333333" customWidth="1"/>
  </cols>
  <sheetData>
    <row r="1" ht="12" customHeight="1" spans="1:7">
      <c r="D1" s="77"/>
      <c r="F1" s="46"/>
      <c r="G1" s="46" t="s">
        <v>112</v>
      </c>
    </row>
    <row r="2" ht="39" customHeight="1" spans="1:7">
      <c r="A2" s="3" t="s">
        <v>113</v>
      </c>
      <c r="B2" s="3"/>
      <c r="C2" s="3"/>
      <c r="D2" s="3"/>
      <c r="E2" s="3"/>
      <c r="F2" s="3"/>
      <c r="G2" s="3"/>
    </row>
    <row r="3" ht="18" customHeight="1" spans="1:7">
      <c r="A3" s="90" t="str">
        <f>"单位名称："&amp;"昆明市五华区审计局"</f>
        <v>单位名称：昆明市五华区审计局</v>
      </c>
      <c r="B3" s="91"/>
      <c r="C3" s="91"/>
      <c r="D3" s="91"/>
      <c r="E3" s="91"/>
      <c r="F3" s="73"/>
      <c r="G3" s="73" t="s">
        <v>2</v>
      </c>
    </row>
    <row r="4" ht="20.25" customHeight="1" spans="1:7">
      <c r="A4" s="92" t="s">
        <v>114</v>
      </c>
      <c r="B4" s="92"/>
      <c r="C4" s="10" t="s">
        <v>30</v>
      </c>
      <c r="D4" s="10" t="s">
        <v>59</v>
      </c>
      <c r="E4" s="10"/>
      <c r="F4" s="10"/>
      <c r="G4" s="10" t="s">
        <v>60</v>
      </c>
    </row>
    <row r="5" ht="20.25" customHeight="1" spans="1:7">
      <c r="A5" s="93" t="s">
        <v>50</v>
      </c>
      <c r="B5" s="93" t="s">
        <v>51</v>
      </c>
      <c r="C5" s="10"/>
      <c r="D5" s="10" t="s">
        <v>32</v>
      </c>
      <c r="E5" s="10" t="s">
        <v>115</v>
      </c>
      <c r="F5" s="10" t="s">
        <v>116</v>
      </c>
      <c r="G5" s="10"/>
    </row>
    <row r="6" ht="13.5" customHeight="1" spans="1:7">
      <c r="A6" s="93" t="s">
        <v>117</v>
      </c>
      <c r="B6" s="93" t="s">
        <v>118</v>
      </c>
      <c r="C6" s="93" t="s">
        <v>119</v>
      </c>
      <c r="D6" s="93" t="s">
        <v>120</v>
      </c>
      <c r="E6" s="93" t="s">
        <v>121</v>
      </c>
      <c r="F6" s="93" t="s">
        <v>122</v>
      </c>
      <c r="G6" s="93" t="s">
        <v>123</v>
      </c>
    </row>
    <row r="7" ht="18" customHeight="1" spans="1:7">
      <c r="A7" s="19" t="s">
        <v>61</v>
      </c>
      <c r="B7" s="19" t="s">
        <v>62</v>
      </c>
      <c r="C7" s="14">
        <v>4677863.64</v>
      </c>
      <c r="D7" s="14">
        <v>3750263.64</v>
      </c>
      <c r="E7" s="14">
        <v>3282881.5</v>
      </c>
      <c r="F7" s="14">
        <v>467382.14</v>
      </c>
      <c r="G7" s="14">
        <v>927600</v>
      </c>
    </row>
    <row r="8" ht="18" customHeight="1" spans="1:7">
      <c r="A8" s="19" t="s">
        <v>63</v>
      </c>
      <c r="B8" s="62" t="s">
        <v>64</v>
      </c>
      <c r="C8" s="14">
        <v>4677863.64</v>
      </c>
      <c r="D8" s="14">
        <v>3750263.64</v>
      </c>
      <c r="E8" s="14">
        <v>3282881.5</v>
      </c>
      <c r="F8" s="14">
        <v>467382.14</v>
      </c>
      <c r="G8" s="14">
        <v>927600</v>
      </c>
    </row>
    <row r="9" ht="18" customHeight="1" spans="1:7">
      <c r="A9" s="19" t="s">
        <v>65</v>
      </c>
      <c r="B9" s="63" t="s">
        <v>66</v>
      </c>
      <c r="C9" s="14">
        <v>2143174.67</v>
      </c>
      <c r="D9" s="14">
        <v>2143174.67</v>
      </c>
      <c r="E9" s="14">
        <v>1817608.5</v>
      </c>
      <c r="F9" s="14">
        <v>325566.17</v>
      </c>
      <c r="G9" s="14"/>
    </row>
    <row r="10" ht="18" customHeight="1" spans="1:7">
      <c r="A10" s="19" t="s">
        <v>67</v>
      </c>
      <c r="B10" s="63" t="s">
        <v>68</v>
      </c>
      <c r="C10" s="14">
        <v>927600</v>
      </c>
      <c r="D10" s="14"/>
      <c r="E10" s="14"/>
      <c r="F10" s="14"/>
      <c r="G10" s="14">
        <v>927600</v>
      </c>
    </row>
    <row r="11" ht="18" customHeight="1" spans="1:7">
      <c r="A11" s="19" t="s">
        <v>69</v>
      </c>
      <c r="B11" s="63" t="s">
        <v>70</v>
      </c>
      <c r="C11" s="14">
        <v>1607088.97</v>
      </c>
      <c r="D11" s="14">
        <v>1607088.97</v>
      </c>
      <c r="E11" s="14">
        <v>1465273</v>
      </c>
      <c r="F11" s="14">
        <v>141815.97</v>
      </c>
      <c r="G11" s="14"/>
    </row>
    <row r="12" ht="18" customHeight="1" spans="1:7">
      <c r="A12" s="19" t="s">
        <v>71</v>
      </c>
      <c r="B12" s="19" t="s">
        <v>72</v>
      </c>
      <c r="C12" s="14">
        <v>478056.51</v>
      </c>
      <c r="D12" s="14">
        <v>478056.51</v>
      </c>
      <c r="E12" s="14">
        <v>478056.51</v>
      </c>
      <c r="F12" s="14"/>
      <c r="G12" s="14"/>
    </row>
    <row r="13" ht="18" customHeight="1" spans="1:7">
      <c r="A13" s="19" t="s">
        <v>73</v>
      </c>
      <c r="B13" s="62" t="s">
        <v>74</v>
      </c>
      <c r="C13" s="14">
        <v>465525.81</v>
      </c>
      <c r="D13" s="14">
        <v>465525.81</v>
      </c>
      <c r="E13" s="14">
        <v>465525.81</v>
      </c>
      <c r="F13" s="14"/>
      <c r="G13" s="14"/>
    </row>
    <row r="14" ht="18" customHeight="1" spans="1:7">
      <c r="A14" s="19" t="s">
        <v>77</v>
      </c>
      <c r="B14" s="63" t="s">
        <v>78</v>
      </c>
      <c r="C14" s="14">
        <v>465525.81</v>
      </c>
      <c r="D14" s="14">
        <v>465525.81</v>
      </c>
      <c r="E14" s="14">
        <v>465525.81</v>
      </c>
      <c r="F14" s="14"/>
      <c r="G14" s="14"/>
    </row>
    <row r="15" ht="18" customHeight="1" spans="1:7">
      <c r="A15" s="19" t="s">
        <v>79</v>
      </c>
      <c r="B15" s="62" t="s">
        <v>80</v>
      </c>
      <c r="C15" s="14">
        <v>12530.7</v>
      </c>
      <c r="D15" s="14">
        <v>12530.7</v>
      </c>
      <c r="E15" s="14">
        <v>12530.7</v>
      </c>
      <c r="F15" s="14"/>
      <c r="G15" s="14"/>
    </row>
    <row r="16" ht="18" customHeight="1" spans="1:7">
      <c r="A16" s="19" t="s">
        <v>81</v>
      </c>
      <c r="B16" s="63" t="s">
        <v>80</v>
      </c>
      <c r="C16" s="14">
        <v>12530.7</v>
      </c>
      <c r="D16" s="14">
        <v>12530.7</v>
      </c>
      <c r="E16" s="14">
        <v>12530.7</v>
      </c>
      <c r="F16" s="14"/>
      <c r="G16" s="14"/>
    </row>
    <row r="17" ht="18" customHeight="1" spans="1:7">
      <c r="A17" s="19" t="s">
        <v>82</v>
      </c>
      <c r="B17" s="19" t="s">
        <v>83</v>
      </c>
      <c r="C17" s="14">
        <v>439419.25</v>
      </c>
      <c r="D17" s="14">
        <v>439419.25</v>
      </c>
      <c r="E17" s="14">
        <v>439419.25</v>
      </c>
      <c r="F17" s="14"/>
      <c r="G17" s="14"/>
    </row>
    <row r="18" ht="18" customHeight="1" spans="1:7">
      <c r="A18" s="19" t="s">
        <v>84</v>
      </c>
      <c r="B18" s="62" t="s">
        <v>85</v>
      </c>
      <c r="C18" s="14">
        <v>439419.25</v>
      </c>
      <c r="D18" s="14">
        <v>439419.25</v>
      </c>
      <c r="E18" s="14">
        <v>439419.25</v>
      </c>
      <c r="F18" s="14"/>
      <c r="G18" s="14"/>
    </row>
    <row r="19" ht="18" customHeight="1" spans="1:7">
      <c r="A19" s="19" t="s">
        <v>86</v>
      </c>
      <c r="B19" s="63" t="s">
        <v>87</v>
      </c>
      <c r="C19" s="14">
        <v>129078</v>
      </c>
      <c r="D19" s="14">
        <v>129078</v>
      </c>
      <c r="E19" s="14">
        <v>129078</v>
      </c>
      <c r="F19" s="14"/>
      <c r="G19" s="14"/>
    </row>
    <row r="20" ht="18" customHeight="1" spans="1:7">
      <c r="A20" s="19" t="s">
        <v>88</v>
      </c>
      <c r="B20" s="63" t="s">
        <v>89</v>
      </c>
      <c r="C20" s="14">
        <v>100775.37</v>
      </c>
      <c r="D20" s="14">
        <v>100775.37</v>
      </c>
      <c r="E20" s="14">
        <v>100775.37</v>
      </c>
      <c r="F20" s="14"/>
      <c r="G20" s="14"/>
    </row>
    <row r="21" ht="18" customHeight="1" spans="1:7">
      <c r="A21" s="19" t="s">
        <v>90</v>
      </c>
      <c r="B21" s="63" t="s">
        <v>91</v>
      </c>
      <c r="C21" s="14">
        <v>188406.2</v>
      </c>
      <c r="D21" s="14">
        <v>188406.2</v>
      </c>
      <c r="E21" s="14">
        <v>188406.2</v>
      </c>
      <c r="F21" s="14"/>
      <c r="G21" s="14"/>
    </row>
    <row r="22" ht="18" customHeight="1" spans="1:7">
      <c r="A22" s="19" t="s">
        <v>92</v>
      </c>
      <c r="B22" s="63" t="s">
        <v>93</v>
      </c>
      <c r="C22" s="14">
        <v>21159.68</v>
      </c>
      <c r="D22" s="14">
        <v>21159.68</v>
      </c>
      <c r="E22" s="14">
        <v>21159.68</v>
      </c>
      <c r="F22" s="14"/>
      <c r="G22" s="14"/>
    </row>
    <row r="23" ht="18" customHeight="1" spans="1:7">
      <c r="A23" s="19" t="s">
        <v>94</v>
      </c>
      <c r="B23" s="19" t="s">
        <v>95</v>
      </c>
      <c r="C23" s="14">
        <v>377246.02</v>
      </c>
      <c r="D23" s="14">
        <v>377246.02</v>
      </c>
      <c r="E23" s="14">
        <v>377246.02</v>
      </c>
      <c r="F23" s="14"/>
      <c r="G23" s="14"/>
    </row>
    <row r="24" ht="18" customHeight="1" spans="1:7">
      <c r="A24" s="19" t="s">
        <v>96</v>
      </c>
      <c r="B24" s="62" t="s">
        <v>97</v>
      </c>
      <c r="C24" s="14">
        <v>377246.02</v>
      </c>
      <c r="D24" s="14">
        <v>377246.02</v>
      </c>
      <c r="E24" s="14">
        <v>377246.02</v>
      </c>
      <c r="F24" s="14"/>
      <c r="G24" s="14"/>
    </row>
    <row r="25" ht="18" customHeight="1" spans="1:7">
      <c r="A25" s="19" t="s">
        <v>98</v>
      </c>
      <c r="B25" s="63" t="s">
        <v>99</v>
      </c>
      <c r="C25" s="14">
        <v>377246.02</v>
      </c>
      <c r="D25" s="14">
        <v>377246.02</v>
      </c>
      <c r="E25" s="14">
        <v>377246.02</v>
      </c>
      <c r="F25" s="14"/>
      <c r="G25" s="14"/>
    </row>
    <row r="26" ht="18" customHeight="1" spans="1:7">
      <c r="A26" s="11" t="s">
        <v>100</v>
      </c>
      <c r="B26" s="11" t="s">
        <v>100</v>
      </c>
      <c r="C26" s="14">
        <v>5972585.42</v>
      </c>
      <c r="D26" s="14">
        <v>5044985.42</v>
      </c>
      <c r="E26" s="14">
        <v>4577603.28</v>
      </c>
      <c r="F26" s="14">
        <v>467382.14</v>
      </c>
      <c r="G26" s="14">
        <v>927600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A8" sqref="A8:F8"/>
    </sheetView>
  </sheetViews>
  <sheetFormatPr defaultColWidth="9.14166666666667" defaultRowHeight="14.25" customHeight="1" outlineLevelRow="7" outlineLevelCol="5"/>
  <cols>
    <col min="1" max="1" width="27.4" customWidth="1"/>
    <col min="2" max="6" width="31.2" customWidth="1"/>
  </cols>
  <sheetData>
    <row r="1" ht="12" customHeight="1" spans="1:6">
      <c r="A1" s="86"/>
      <c r="B1" s="86"/>
      <c r="C1" s="51"/>
      <c r="F1" s="50" t="s">
        <v>124</v>
      </c>
    </row>
    <row r="2" ht="25.5" customHeight="1" spans="1:6">
      <c r="A2" s="87" t="s">
        <v>125</v>
      </c>
      <c r="B2" s="87"/>
      <c r="C2" s="87"/>
      <c r="D2" s="87"/>
      <c r="E2" s="87"/>
      <c r="F2" s="87"/>
    </row>
    <row r="3" ht="15.75" customHeight="1" spans="1:6">
      <c r="A3" s="4" t="str">
        <f>"单位名称："&amp;"昆明市五华区审计局"</f>
        <v>单位名称：昆明市五华区审计局</v>
      </c>
      <c r="B3" s="86"/>
      <c r="C3" s="51"/>
      <c r="F3" s="50" t="s">
        <v>126</v>
      </c>
    </row>
    <row r="4" ht="19.5" customHeight="1" spans="1:6">
      <c r="A4" s="9" t="s">
        <v>127</v>
      </c>
      <c r="B4" s="10" t="s">
        <v>128</v>
      </c>
      <c r="C4" s="10" t="s">
        <v>129</v>
      </c>
      <c r="D4" s="10"/>
      <c r="E4" s="10"/>
      <c r="F4" s="10" t="s">
        <v>130</v>
      </c>
    </row>
    <row r="5" ht="19.5" customHeight="1" spans="1:6">
      <c r="A5" s="9"/>
      <c r="B5" s="10"/>
      <c r="C5" s="10" t="s">
        <v>32</v>
      </c>
      <c r="D5" s="10" t="s">
        <v>131</v>
      </c>
      <c r="E5" s="10" t="s">
        <v>132</v>
      </c>
      <c r="F5" s="10"/>
    </row>
    <row r="6" ht="18.75" customHeight="1" spans="1:6">
      <c r="A6" s="88">
        <v>1</v>
      </c>
      <c r="B6" s="88">
        <v>2</v>
      </c>
      <c r="C6" s="88">
        <v>3</v>
      </c>
      <c r="D6" s="88">
        <v>4</v>
      </c>
      <c r="E6" s="88">
        <v>5</v>
      </c>
      <c r="F6" s="88">
        <v>6</v>
      </c>
    </row>
    <row r="7" ht="18.75" customHeight="1" spans="1:6">
      <c r="A7" s="89"/>
      <c r="B7" s="89"/>
      <c r="C7" s="89"/>
      <c r="D7" s="89"/>
      <c r="E7" s="89"/>
      <c r="F7" s="89"/>
    </row>
    <row r="8" ht="19" customHeight="1" spans="1:6">
      <c r="A8" s="22" t="s">
        <v>133</v>
      </c>
      <c r="B8" s="22"/>
      <c r="C8" s="22"/>
      <c r="D8" s="22"/>
      <c r="E8" s="22"/>
      <c r="F8" s="22"/>
    </row>
  </sheetData>
  <mergeCells count="7">
    <mergeCell ref="A2:F2"/>
    <mergeCell ref="A3:D3"/>
    <mergeCell ref="C4:E4"/>
    <mergeCell ref="A8:F8"/>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A9" workbookViewId="0">
      <selection activeCell="A9" sqref="A9"/>
    </sheetView>
  </sheetViews>
  <sheetFormatPr defaultColWidth="9.14166666666667" defaultRowHeight="14.25" customHeight="1"/>
  <cols>
    <col min="1" max="1" width="28.6666666666667" customWidth="1"/>
    <col min="2" max="3" width="23.8583333333333" customWidth="1"/>
    <col min="4" max="4" width="14.6" customWidth="1"/>
    <col min="5" max="5" width="18.4666666666667" customWidth="1"/>
    <col min="6" max="6" width="14.7333333333333" customWidth="1"/>
    <col min="7" max="7" width="18.8583333333333" customWidth="1"/>
    <col min="8" max="13" width="15.3333333333333" customWidth="1"/>
    <col min="14" max="16" width="14.7333333333333" customWidth="1"/>
    <col min="17" max="17" width="14.8583333333333" customWidth="1"/>
    <col min="18" max="23" width="15" customWidth="1"/>
  </cols>
  <sheetData>
    <row r="1" ht="13.5" customHeight="1" spans="1:23">
      <c r="D1" s="1"/>
      <c r="E1" s="1"/>
      <c r="F1" s="1"/>
      <c r="G1" s="1"/>
      <c r="U1" s="77"/>
      <c r="W1" s="46" t="s">
        <v>134</v>
      </c>
    </row>
    <row r="2" ht="27.75" customHeight="1" spans="1:23">
      <c r="A2" s="17" t="s">
        <v>135</v>
      </c>
      <c r="B2" s="17"/>
      <c r="C2" s="17"/>
      <c r="D2" s="17"/>
      <c r="E2" s="17"/>
      <c r="F2" s="17"/>
      <c r="G2" s="17"/>
      <c r="H2" s="17"/>
      <c r="I2" s="17"/>
      <c r="J2" s="17"/>
      <c r="K2" s="17"/>
      <c r="L2" s="17"/>
      <c r="M2" s="17"/>
      <c r="N2" s="17"/>
      <c r="O2" s="17"/>
      <c r="P2" s="17"/>
      <c r="Q2" s="17"/>
      <c r="R2" s="17"/>
      <c r="S2" s="17"/>
      <c r="T2" s="17"/>
      <c r="U2" s="17"/>
      <c r="V2" s="17"/>
      <c r="W2" s="17"/>
    </row>
    <row r="3" ht="13.5" customHeight="1" spans="1:23">
      <c r="A3" s="4" t="str">
        <f>"单位名称："&amp;"昆明市五华区审计局"</f>
        <v>单位名称：昆明市五华区审计局</v>
      </c>
      <c r="B3" s="5"/>
      <c r="C3" s="5"/>
      <c r="D3" s="5"/>
      <c r="E3" s="5"/>
      <c r="F3" s="5"/>
      <c r="G3" s="5"/>
      <c r="H3" s="6"/>
      <c r="I3" s="6"/>
      <c r="J3" s="6"/>
      <c r="K3" s="6"/>
      <c r="L3" s="6"/>
      <c r="M3" s="6"/>
      <c r="N3" s="6"/>
      <c r="O3" s="6"/>
      <c r="P3" s="6"/>
      <c r="Q3" s="6"/>
      <c r="U3" s="77"/>
      <c r="W3" s="73" t="s">
        <v>126</v>
      </c>
    </row>
    <row r="4" ht="21.75" customHeight="1" spans="1:23">
      <c r="A4" s="8" t="s">
        <v>136</v>
      </c>
      <c r="B4" s="8" t="s">
        <v>137</v>
      </c>
      <c r="C4" s="8" t="s">
        <v>138</v>
      </c>
      <c r="D4" s="9" t="s">
        <v>139</v>
      </c>
      <c r="E4" s="9" t="s">
        <v>140</v>
      </c>
      <c r="F4" s="9" t="s">
        <v>141</v>
      </c>
      <c r="G4" s="9" t="s">
        <v>142</v>
      </c>
      <c r="H4" s="10" t="s">
        <v>143</v>
      </c>
      <c r="I4" s="10"/>
      <c r="J4" s="10"/>
      <c r="K4" s="10"/>
      <c r="L4" s="79"/>
      <c r="M4" s="79"/>
      <c r="N4" s="79"/>
      <c r="O4" s="79"/>
      <c r="P4" s="79"/>
      <c r="Q4" s="9"/>
      <c r="R4" s="10"/>
      <c r="S4" s="10"/>
      <c r="T4" s="10"/>
      <c r="U4" s="10"/>
      <c r="V4" s="10"/>
      <c r="W4" s="10"/>
    </row>
    <row r="5" ht="21.75" customHeight="1" spans="1:23">
      <c r="A5" s="8"/>
      <c r="B5" s="8"/>
      <c r="C5" s="8"/>
      <c r="D5" s="9"/>
      <c r="E5" s="9"/>
      <c r="F5" s="9"/>
      <c r="G5" s="9"/>
      <c r="H5" s="10" t="s">
        <v>30</v>
      </c>
      <c r="I5" s="9" t="s">
        <v>33</v>
      </c>
      <c r="J5" s="9"/>
      <c r="K5" s="9"/>
      <c r="L5" s="79"/>
      <c r="M5" s="79"/>
      <c r="N5" s="79" t="s">
        <v>144</v>
      </c>
      <c r="O5" s="79"/>
      <c r="P5" s="79"/>
      <c r="Q5" s="9" t="s">
        <v>36</v>
      </c>
      <c r="R5" s="10" t="s">
        <v>53</v>
      </c>
      <c r="S5" s="9"/>
      <c r="T5" s="9"/>
      <c r="U5" s="9"/>
      <c r="V5" s="9"/>
      <c r="W5" s="9"/>
    </row>
    <row r="6" ht="15" customHeight="1" spans="1:23">
      <c r="A6" s="8"/>
      <c r="B6" s="8"/>
      <c r="C6" s="8"/>
      <c r="D6" s="9"/>
      <c r="E6" s="9"/>
      <c r="F6" s="9"/>
      <c r="G6" s="9"/>
      <c r="H6" s="10"/>
      <c r="I6" s="9" t="s">
        <v>145</v>
      </c>
      <c r="J6" s="9" t="s">
        <v>146</v>
      </c>
      <c r="K6" s="9" t="s">
        <v>147</v>
      </c>
      <c r="L6" s="80" t="s">
        <v>148</v>
      </c>
      <c r="M6" s="80" t="s">
        <v>149</v>
      </c>
      <c r="N6" s="80" t="s">
        <v>33</v>
      </c>
      <c r="O6" s="80" t="s">
        <v>34</v>
      </c>
      <c r="P6" s="80" t="s">
        <v>35</v>
      </c>
      <c r="Q6" s="9"/>
      <c r="R6" s="9" t="s">
        <v>32</v>
      </c>
      <c r="S6" s="9" t="s">
        <v>43</v>
      </c>
      <c r="T6" s="9" t="s">
        <v>150</v>
      </c>
      <c r="U6" s="9" t="s">
        <v>39</v>
      </c>
      <c r="V6" s="9" t="s">
        <v>40</v>
      </c>
      <c r="W6" s="9" t="s">
        <v>41</v>
      </c>
    </row>
    <row r="7" ht="27.75" customHeight="1" spans="1:23">
      <c r="A7" s="8"/>
      <c r="B7" s="8"/>
      <c r="C7" s="8"/>
      <c r="D7" s="9"/>
      <c r="E7" s="9"/>
      <c r="F7" s="9"/>
      <c r="G7" s="9"/>
      <c r="H7" s="10"/>
      <c r="I7" s="9"/>
      <c r="J7" s="9"/>
      <c r="K7" s="9"/>
      <c r="L7" s="80"/>
      <c r="M7" s="80"/>
      <c r="N7" s="80"/>
      <c r="O7" s="80"/>
      <c r="P7" s="80"/>
      <c r="Q7" s="9"/>
      <c r="R7" s="9"/>
      <c r="S7" s="9"/>
      <c r="T7" s="9"/>
      <c r="U7" s="9"/>
      <c r="V7" s="9"/>
      <c r="W7" s="9"/>
    </row>
    <row r="8" ht="15" customHeight="1" spans="1:23">
      <c r="A8" s="83">
        <v>1</v>
      </c>
      <c r="B8" s="83">
        <v>2</v>
      </c>
      <c r="C8" s="83">
        <v>3</v>
      </c>
      <c r="D8" s="83">
        <v>4</v>
      </c>
      <c r="E8" s="83">
        <v>5</v>
      </c>
      <c r="F8" s="83">
        <v>6</v>
      </c>
      <c r="G8" s="83">
        <v>7</v>
      </c>
      <c r="H8" s="83">
        <v>8</v>
      </c>
      <c r="I8" s="83">
        <v>9</v>
      </c>
      <c r="J8" s="83">
        <v>10</v>
      </c>
      <c r="K8" s="83">
        <v>11</v>
      </c>
      <c r="L8" s="83">
        <v>12</v>
      </c>
      <c r="M8" s="83">
        <v>13</v>
      </c>
      <c r="N8" s="83">
        <v>14</v>
      </c>
      <c r="O8" s="83">
        <v>15</v>
      </c>
      <c r="P8" s="83">
        <v>16</v>
      </c>
      <c r="Q8" s="83">
        <v>17</v>
      </c>
      <c r="R8" s="83">
        <v>18</v>
      </c>
      <c r="S8" s="83">
        <v>19</v>
      </c>
      <c r="T8" s="83">
        <v>20</v>
      </c>
      <c r="U8" s="83">
        <v>21</v>
      </c>
      <c r="V8" s="83">
        <v>22</v>
      </c>
      <c r="W8" s="83">
        <v>23</v>
      </c>
    </row>
    <row r="9" ht="18.75" customHeight="1" spans="1:23">
      <c r="A9" s="15" t="s">
        <v>45</v>
      </c>
      <c r="B9" s="81"/>
      <c r="C9" s="15"/>
      <c r="D9" s="15"/>
      <c r="E9" s="15"/>
      <c r="F9" s="15"/>
      <c r="G9" s="15"/>
      <c r="H9" s="14">
        <v>6050185.42</v>
      </c>
      <c r="I9" s="14">
        <v>5044985.42</v>
      </c>
      <c r="J9" s="14">
        <v>1277116.14</v>
      </c>
      <c r="K9" s="14"/>
      <c r="L9" s="14">
        <v>3767869.28</v>
      </c>
      <c r="M9" s="14"/>
      <c r="N9" s="14"/>
      <c r="O9" s="14"/>
      <c r="P9" s="14"/>
      <c r="Q9" s="14"/>
      <c r="R9" s="14">
        <v>1005200</v>
      </c>
      <c r="S9" s="14"/>
      <c r="T9" s="14"/>
      <c r="U9" s="14"/>
      <c r="V9" s="14"/>
      <c r="W9" s="14">
        <v>1005200</v>
      </c>
    </row>
    <row r="10" ht="31.45" customHeight="1" spans="1:23">
      <c r="A10" s="84" t="s">
        <v>45</v>
      </c>
      <c r="B10" s="81"/>
      <c r="C10" s="15"/>
      <c r="D10" s="15"/>
      <c r="E10" s="15"/>
      <c r="F10" s="15"/>
      <c r="G10" s="15"/>
      <c r="H10" s="14">
        <v>6050185.42</v>
      </c>
      <c r="I10" s="14">
        <v>5044985.42</v>
      </c>
      <c r="J10" s="14">
        <v>1277116.14</v>
      </c>
      <c r="K10" s="14"/>
      <c r="L10" s="14">
        <v>3767869.28</v>
      </c>
      <c r="M10" s="14"/>
      <c r="N10" s="14"/>
      <c r="O10" s="14"/>
      <c r="P10" s="14"/>
      <c r="Q10" s="14"/>
      <c r="R10" s="14">
        <v>1005200</v>
      </c>
      <c r="S10" s="14"/>
      <c r="T10" s="14"/>
      <c r="U10" s="14"/>
      <c r="V10" s="14"/>
      <c r="W10" s="14">
        <v>1005200</v>
      </c>
    </row>
    <row r="11" ht="31.45" customHeight="1" spans="1:23">
      <c r="A11" s="85" t="s">
        <v>45</v>
      </c>
      <c r="B11" s="81" t="s">
        <v>151</v>
      </c>
      <c r="C11" s="15" t="s">
        <v>152</v>
      </c>
      <c r="D11" s="15" t="s">
        <v>65</v>
      </c>
      <c r="E11" s="15" t="s">
        <v>66</v>
      </c>
      <c r="F11" s="15" t="s">
        <v>153</v>
      </c>
      <c r="G11" s="15" t="s">
        <v>154</v>
      </c>
      <c r="H11" s="14">
        <v>607294.8</v>
      </c>
      <c r="I11" s="14">
        <v>607294.8</v>
      </c>
      <c r="J11" s="14">
        <v>151823.7</v>
      </c>
      <c r="K11" s="14"/>
      <c r="L11" s="14">
        <v>455471.1</v>
      </c>
      <c r="M11" s="14"/>
      <c r="N11" s="14"/>
      <c r="O11" s="14"/>
      <c r="P11" s="14"/>
      <c r="Q11" s="14"/>
      <c r="R11" s="14"/>
      <c r="S11" s="14"/>
      <c r="T11" s="14"/>
      <c r="U11" s="14"/>
      <c r="V11" s="14"/>
      <c r="W11" s="14"/>
    </row>
    <row r="12" ht="31.45" customHeight="1" spans="1:23">
      <c r="A12" s="85" t="s">
        <v>45</v>
      </c>
      <c r="B12" s="81" t="s">
        <v>151</v>
      </c>
      <c r="C12" s="15" t="s">
        <v>152</v>
      </c>
      <c r="D12" s="15" t="s">
        <v>65</v>
      </c>
      <c r="E12" s="15" t="s">
        <v>66</v>
      </c>
      <c r="F12" s="15" t="s">
        <v>155</v>
      </c>
      <c r="G12" s="15" t="s">
        <v>156</v>
      </c>
      <c r="H12" s="14">
        <v>805933.8</v>
      </c>
      <c r="I12" s="14">
        <v>805933.8</v>
      </c>
      <c r="J12" s="14">
        <v>201483.45</v>
      </c>
      <c r="K12" s="14"/>
      <c r="L12" s="14">
        <v>604450.35</v>
      </c>
      <c r="M12" s="14"/>
      <c r="N12" s="14"/>
      <c r="O12" s="14"/>
      <c r="P12" s="14"/>
      <c r="Q12" s="14"/>
      <c r="R12" s="14"/>
      <c r="S12" s="14"/>
      <c r="T12" s="14"/>
      <c r="U12" s="14"/>
      <c r="V12" s="14"/>
      <c r="W12" s="14"/>
    </row>
    <row r="13" ht="31.45" customHeight="1" spans="1:23">
      <c r="A13" s="85" t="s">
        <v>45</v>
      </c>
      <c r="B13" s="81" t="s">
        <v>151</v>
      </c>
      <c r="C13" s="15" t="s">
        <v>152</v>
      </c>
      <c r="D13" s="15" t="s">
        <v>65</v>
      </c>
      <c r="E13" s="15" t="s">
        <v>66</v>
      </c>
      <c r="F13" s="15" t="s">
        <v>157</v>
      </c>
      <c r="G13" s="15" t="s">
        <v>158</v>
      </c>
      <c r="H13" s="14">
        <v>55107.9</v>
      </c>
      <c r="I13" s="14">
        <v>55107.9</v>
      </c>
      <c r="J13" s="14">
        <v>13776.98</v>
      </c>
      <c r="K13" s="14"/>
      <c r="L13" s="14">
        <v>41330.92</v>
      </c>
      <c r="M13" s="14"/>
      <c r="N13" s="14"/>
      <c r="O13" s="14"/>
      <c r="P13" s="14"/>
      <c r="Q13" s="14"/>
      <c r="R13" s="14"/>
      <c r="S13" s="14"/>
      <c r="T13" s="14"/>
      <c r="U13" s="14"/>
      <c r="V13" s="14"/>
      <c r="W13" s="14"/>
    </row>
    <row r="14" ht="31.45" customHeight="1" spans="1:23">
      <c r="A14" s="85" t="s">
        <v>45</v>
      </c>
      <c r="B14" s="81" t="s">
        <v>159</v>
      </c>
      <c r="C14" s="15" t="s">
        <v>160</v>
      </c>
      <c r="D14" s="15" t="s">
        <v>77</v>
      </c>
      <c r="E14" s="15" t="s">
        <v>78</v>
      </c>
      <c r="F14" s="15" t="s">
        <v>161</v>
      </c>
      <c r="G14" s="15" t="s">
        <v>162</v>
      </c>
      <c r="H14" s="14">
        <v>280423.79</v>
      </c>
      <c r="I14" s="14">
        <v>261423.79</v>
      </c>
      <c r="J14" s="14">
        <v>65355.95</v>
      </c>
      <c r="K14" s="14"/>
      <c r="L14" s="14">
        <v>196067.84</v>
      </c>
      <c r="M14" s="14"/>
      <c r="N14" s="14"/>
      <c r="O14" s="14"/>
      <c r="P14" s="14"/>
      <c r="Q14" s="14"/>
      <c r="R14" s="14">
        <v>19000</v>
      </c>
      <c r="S14" s="14"/>
      <c r="T14" s="14"/>
      <c r="U14" s="14"/>
      <c r="V14" s="14"/>
      <c r="W14" s="14">
        <v>19000</v>
      </c>
    </row>
    <row r="15" ht="31.45" customHeight="1" spans="1:23">
      <c r="A15" s="85" t="s">
        <v>45</v>
      </c>
      <c r="B15" s="81" t="s">
        <v>159</v>
      </c>
      <c r="C15" s="15" t="s">
        <v>160</v>
      </c>
      <c r="D15" s="15" t="s">
        <v>81</v>
      </c>
      <c r="E15" s="15" t="s">
        <v>80</v>
      </c>
      <c r="F15" s="15" t="s">
        <v>163</v>
      </c>
      <c r="G15" s="15" t="s">
        <v>164</v>
      </c>
      <c r="H15" s="14">
        <v>3569.25</v>
      </c>
      <c r="I15" s="14">
        <v>2569.25</v>
      </c>
      <c r="J15" s="14">
        <v>642.31</v>
      </c>
      <c r="K15" s="14"/>
      <c r="L15" s="14">
        <v>1926.94</v>
      </c>
      <c r="M15" s="14"/>
      <c r="N15" s="14"/>
      <c r="O15" s="14"/>
      <c r="P15" s="14"/>
      <c r="Q15" s="14"/>
      <c r="R15" s="14">
        <v>1000</v>
      </c>
      <c r="S15" s="14"/>
      <c r="T15" s="14"/>
      <c r="U15" s="14"/>
      <c r="V15" s="14"/>
      <c r="W15" s="14">
        <v>1000</v>
      </c>
    </row>
    <row r="16" ht="31.45" customHeight="1" spans="1:23">
      <c r="A16" s="85" t="s">
        <v>45</v>
      </c>
      <c r="B16" s="81" t="s">
        <v>159</v>
      </c>
      <c r="C16" s="15" t="s">
        <v>160</v>
      </c>
      <c r="D16" s="15" t="s">
        <v>86</v>
      </c>
      <c r="E16" s="15" t="s">
        <v>87</v>
      </c>
      <c r="F16" s="15" t="s">
        <v>165</v>
      </c>
      <c r="G16" s="15" t="s">
        <v>166</v>
      </c>
      <c r="H16" s="14">
        <v>173478</v>
      </c>
      <c r="I16" s="14">
        <v>129078</v>
      </c>
      <c r="J16" s="14">
        <v>32269.5</v>
      </c>
      <c r="K16" s="14"/>
      <c r="L16" s="14">
        <v>96808.5</v>
      </c>
      <c r="M16" s="14"/>
      <c r="N16" s="14"/>
      <c r="O16" s="14"/>
      <c r="P16" s="14"/>
      <c r="Q16" s="14"/>
      <c r="R16" s="14">
        <v>44400</v>
      </c>
      <c r="S16" s="14"/>
      <c r="T16" s="14"/>
      <c r="U16" s="14"/>
      <c r="V16" s="14"/>
      <c r="W16" s="14">
        <v>44400</v>
      </c>
    </row>
    <row r="17" ht="31.45" customHeight="1" spans="1:23">
      <c r="A17" s="85" t="s">
        <v>45</v>
      </c>
      <c r="B17" s="81" t="s">
        <v>159</v>
      </c>
      <c r="C17" s="15" t="s">
        <v>160</v>
      </c>
      <c r="D17" s="15" t="s">
        <v>90</v>
      </c>
      <c r="E17" s="15" t="s">
        <v>91</v>
      </c>
      <c r="F17" s="15" t="s">
        <v>167</v>
      </c>
      <c r="G17" s="15" t="s">
        <v>168</v>
      </c>
      <c r="H17" s="14">
        <v>121826.87</v>
      </c>
      <c r="I17" s="14">
        <v>121826.87</v>
      </c>
      <c r="J17" s="14">
        <v>30456.72</v>
      </c>
      <c r="K17" s="14"/>
      <c r="L17" s="14">
        <v>91370.15</v>
      </c>
      <c r="M17" s="14"/>
      <c r="N17" s="14"/>
      <c r="O17" s="14"/>
      <c r="P17" s="14"/>
      <c r="Q17" s="14"/>
      <c r="R17" s="14"/>
      <c r="S17" s="14"/>
      <c r="T17" s="14"/>
      <c r="U17" s="14"/>
      <c r="V17" s="14"/>
      <c r="W17" s="14"/>
    </row>
    <row r="18" ht="31.45" customHeight="1" spans="1:23">
      <c r="A18" s="85" t="s">
        <v>45</v>
      </c>
      <c r="B18" s="81" t="s">
        <v>159</v>
      </c>
      <c r="C18" s="15" t="s">
        <v>160</v>
      </c>
      <c r="D18" s="15" t="s">
        <v>92</v>
      </c>
      <c r="E18" s="15" t="s">
        <v>93</v>
      </c>
      <c r="F18" s="15" t="s">
        <v>163</v>
      </c>
      <c r="G18" s="15" t="s">
        <v>164</v>
      </c>
      <c r="H18" s="14">
        <v>13563.9</v>
      </c>
      <c r="I18" s="14">
        <v>13563.9</v>
      </c>
      <c r="J18" s="14">
        <v>13563.9</v>
      </c>
      <c r="K18" s="14"/>
      <c r="L18" s="14"/>
      <c r="M18" s="14"/>
      <c r="N18" s="14"/>
      <c r="O18" s="14"/>
      <c r="P18" s="14"/>
      <c r="Q18" s="14"/>
      <c r="R18" s="14"/>
      <c r="S18" s="14"/>
      <c r="T18" s="14"/>
      <c r="U18" s="14"/>
      <c r="V18" s="14"/>
      <c r="W18" s="14"/>
    </row>
    <row r="19" ht="31.45" customHeight="1" spans="1:23">
      <c r="A19" s="85" t="s">
        <v>45</v>
      </c>
      <c r="B19" s="81" t="s">
        <v>169</v>
      </c>
      <c r="C19" s="15" t="s">
        <v>99</v>
      </c>
      <c r="D19" s="15" t="s">
        <v>98</v>
      </c>
      <c r="E19" s="15" t="s">
        <v>99</v>
      </c>
      <c r="F19" s="15" t="s">
        <v>170</v>
      </c>
      <c r="G19" s="15" t="s">
        <v>99</v>
      </c>
      <c r="H19" s="14">
        <v>337297.84</v>
      </c>
      <c r="I19" s="14">
        <v>217297.84</v>
      </c>
      <c r="J19" s="14">
        <v>54324.46</v>
      </c>
      <c r="K19" s="14"/>
      <c r="L19" s="14">
        <v>162973.38</v>
      </c>
      <c r="M19" s="14"/>
      <c r="N19" s="14"/>
      <c r="O19" s="14"/>
      <c r="P19" s="14"/>
      <c r="Q19" s="14"/>
      <c r="R19" s="14">
        <v>120000</v>
      </c>
      <c r="S19" s="14"/>
      <c r="T19" s="14"/>
      <c r="U19" s="14"/>
      <c r="V19" s="14"/>
      <c r="W19" s="14">
        <v>120000</v>
      </c>
    </row>
    <row r="20" ht="31.45" customHeight="1" spans="1:23">
      <c r="A20" s="85" t="s">
        <v>45</v>
      </c>
      <c r="B20" s="81" t="s">
        <v>171</v>
      </c>
      <c r="C20" s="15" t="s">
        <v>172</v>
      </c>
      <c r="D20" s="15" t="s">
        <v>75</v>
      </c>
      <c r="E20" s="15" t="s">
        <v>76</v>
      </c>
      <c r="F20" s="15" t="s">
        <v>173</v>
      </c>
      <c r="G20" s="15" t="s">
        <v>174</v>
      </c>
      <c r="H20" s="14">
        <v>297600</v>
      </c>
      <c r="I20" s="14"/>
      <c r="J20" s="14"/>
      <c r="K20" s="14"/>
      <c r="L20" s="14"/>
      <c r="M20" s="14"/>
      <c r="N20" s="14"/>
      <c r="O20" s="14"/>
      <c r="P20" s="14"/>
      <c r="Q20" s="14"/>
      <c r="R20" s="14">
        <v>297600</v>
      </c>
      <c r="S20" s="14"/>
      <c r="T20" s="14"/>
      <c r="U20" s="14"/>
      <c r="V20" s="14"/>
      <c r="W20" s="14">
        <v>297600</v>
      </c>
    </row>
    <row r="21" ht="31.45" customHeight="1" spans="1:23">
      <c r="A21" s="85" t="s">
        <v>45</v>
      </c>
      <c r="B21" s="81" t="s">
        <v>175</v>
      </c>
      <c r="C21" s="15" t="s">
        <v>176</v>
      </c>
      <c r="D21" s="15" t="s">
        <v>65</v>
      </c>
      <c r="E21" s="15" t="s">
        <v>66</v>
      </c>
      <c r="F21" s="15" t="s">
        <v>177</v>
      </c>
      <c r="G21" s="15" t="s">
        <v>176</v>
      </c>
      <c r="H21" s="14">
        <v>129600</v>
      </c>
      <c r="I21" s="14"/>
      <c r="J21" s="14"/>
      <c r="K21" s="14"/>
      <c r="L21" s="14"/>
      <c r="M21" s="14"/>
      <c r="N21" s="14"/>
      <c r="O21" s="14"/>
      <c r="P21" s="14"/>
      <c r="Q21" s="14"/>
      <c r="R21" s="14">
        <v>129600</v>
      </c>
      <c r="S21" s="14"/>
      <c r="T21" s="14"/>
      <c r="U21" s="14"/>
      <c r="V21" s="14"/>
      <c r="W21" s="14">
        <v>129600</v>
      </c>
    </row>
    <row r="22" ht="31.45" customHeight="1" spans="1:23">
      <c r="A22" s="85" t="s">
        <v>45</v>
      </c>
      <c r="B22" s="81" t="s">
        <v>178</v>
      </c>
      <c r="C22" s="15" t="s">
        <v>179</v>
      </c>
      <c r="D22" s="15" t="s">
        <v>65</v>
      </c>
      <c r="E22" s="15" t="s">
        <v>66</v>
      </c>
      <c r="F22" s="15" t="s">
        <v>180</v>
      </c>
      <c r="G22" s="15" t="s">
        <v>181</v>
      </c>
      <c r="H22" s="14">
        <v>124740</v>
      </c>
      <c r="I22" s="14">
        <v>124740</v>
      </c>
      <c r="J22" s="14">
        <v>31185</v>
      </c>
      <c r="K22" s="14"/>
      <c r="L22" s="14">
        <v>93555</v>
      </c>
      <c r="M22" s="14"/>
      <c r="N22" s="14"/>
      <c r="O22" s="14"/>
      <c r="P22" s="14"/>
      <c r="Q22" s="14"/>
      <c r="R22" s="14"/>
      <c r="S22" s="14"/>
      <c r="T22" s="14"/>
      <c r="U22" s="14"/>
      <c r="V22" s="14"/>
      <c r="W22" s="14"/>
    </row>
    <row r="23" ht="31.45" customHeight="1" spans="1:23">
      <c r="A23" s="85" t="s">
        <v>45</v>
      </c>
      <c r="B23" s="81" t="s">
        <v>182</v>
      </c>
      <c r="C23" s="15" t="s">
        <v>183</v>
      </c>
      <c r="D23" s="15" t="s">
        <v>65</v>
      </c>
      <c r="E23" s="15" t="s">
        <v>66</v>
      </c>
      <c r="F23" s="15" t="s">
        <v>184</v>
      </c>
      <c r="G23" s="15" t="s">
        <v>183</v>
      </c>
      <c r="H23" s="14">
        <v>34535.4</v>
      </c>
      <c r="I23" s="14">
        <v>34535.4</v>
      </c>
      <c r="J23" s="14">
        <v>8633.85</v>
      </c>
      <c r="K23" s="14"/>
      <c r="L23" s="14">
        <v>25901.55</v>
      </c>
      <c r="M23" s="14"/>
      <c r="N23" s="14"/>
      <c r="O23" s="14"/>
      <c r="P23" s="14"/>
      <c r="Q23" s="14"/>
      <c r="R23" s="14"/>
      <c r="S23" s="14"/>
      <c r="T23" s="14"/>
      <c r="U23" s="14"/>
      <c r="V23" s="14"/>
      <c r="W23" s="14"/>
    </row>
    <row r="24" ht="31.45" customHeight="1" spans="1:23">
      <c r="A24" s="85" t="s">
        <v>45</v>
      </c>
      <c r="B24" s="81" t="s">
        <v>185</v>
      </c>
      <c r="C24" s="15" t="s">
        <v>186</v>
      </c>
      <c r="D24" s="15" t="s">
        <v>65</v>
      </c>
      <c r="E24" s="15" t="s">
        <v>66</v>
      </c>
      <c r="F24" s="15" t="s">
        <v>187</v>
      </c>
      <c r="G24" s="15" t="s">
        <v>188</v>
      </c>
      <c r="H24" s="14">
        <v>69951</v>
      </c>
      <c r="I24" s="14">
        <v>69951</v>
      </c>
      <c r="J24" s="14">
        <v>17487.75</v>
      </c>
      <c r="K24" s="14"/>
      <c r="L24" s="14">
        <v>52463.25</v>
      </c>
      <c r="M24" s="14"/>
      <c r="N24" s="14"/>
      <c r="O24" s="14"/>
      <c r="P24" s="14"/>
      <c r="Q24" s="14"/>
      <c r="R24" s="14"/>
      <c r="S24" s="14"/>
      <c r="T24" s="14"/>
      <c r="U24" s="14"/>
      <c r="V24" s="14"/>
      <c r="W24" s="14"/>
    </row>
    <row r="25" ht="31.45" customHeight="1" spans="1:23">
      <c r="A25" s="85" t="s">
        <v>45</v>
      </c>
      <c r="B25" s="81" t="s">
        <v>185</v>
      </c>
      <c r="C25" s="15" t="s">
        <v>186</v>
      </c>
      <c r="D25" s="15" t="s">
        <v>65</v>
      </c>
      <c r="E25" s="15" t="s">
        <v>66</v>
      </c>
      <c r="F25" s="15" t="s">
        <v>189</v>
      </c>
      <c r="G25" s="15" t="s">
        <v>190</v>
      </c>
      <c r="H25" s="14">
        <v>2500</v>
      </c>
      <c r="I25" s="14">
        <v>2500</v>
      </c>
      <c r="J25" s="14">
        <v>625</v>
      </c>
      <c r="K25" s="14"/>
      <c r="L25" s="14">
        <v>1875</v>
      </c>
      <c r="M25" s="14"/>
      <c r="N25" s="14"/>
      <c r="O25" s="14"/>
      <c r="P25" s="14"/>
      <c r="Q25" s="14"/>
      <c r="R25" s="14"/>
      <c r="S25" s="14"/>
      <c r="T25" s="14"/>
      <c r="U25" s="14"/>
      <c r="V25" s="14"/>
      <c r="W25" s="14"/>
    </row>
    <row r="26" ht="31.45" customHeight="1" spans="1:23">
      <c r="A26" s="85" t="s">
        <v>45</v>
      </c>
      <c r="B26" s="81" t="s">
        <v>185</v>
      </c>
      <c r="C26" s="15" t="s">
        <v>186</v>
      </c>
      <c r="D26" s="15" t="s">
        <v>65</v>
      </c>
      <c r="E26" s="15" t="s">
        <v>66</v>
      </c>
      <c r="F26" s="15" t="s">
        <v>191</v>
      </c>
      <c r="G26" s="15" t="s">
        <v>192</v>
      </c>
      <c r="H26" s="14">
        <v>4320</v>
      </c>
      <c r="I26" s="14">
        <v>4320</v>
      </c>
      <c r="J26" s="14">
        <v>1080</v>
      </c>
      <c r="K26" s="14"/>
      <c r="L26" s="14">
        <v>3240</v>
      </c>
      <c r="M26" s="14"/>
      <c r="N26" s="14"/>
      <c r="O26" s="14"/>
      <c r="P26" s="14"/>
      <c r="Q26" s="14"/>
      <c r="R26" s="14"/>
      <c r="S26" s="14"/>
      <c r="T26" s="14"/>
      <c r="U26" s="14"/>
      <c r="V26" s="14"/>
      <c r="W26" s="14"/>
    </row>
    <row r="27" ht="31.45" customHeight="1" spans="1:23">
      <c r="A27" s="85" t="s">
        <v>45</v>
      </c>
      <c r="B27" s="81" t="s">
        <v>185</v>
      </c>
      <c r="C27" s="15" t="s">
        <v>186</v>
      </c>
      <c r="D27" s="15" t="s">
        <v>65</v>
      </c>
      <c r="E27" s="15" t="s">
        <v>66</v>
      </c>
      <c r="F27" s="15" t="s">
        <v>193</v>
      </c>
      <c r="G27" s="15" t="s">
        <v>194</v>
      </c>
      <c r="H27" s="14">
        <v>4320</v>
      </c>
      <c r="I27" s="14">
        <v>4320</v>
      </c>
      <c r="J27" s="14">
        <v>1080</v>
      </c>
      <c r="K27" s="14"/>
      <c r="L27" s="14">
        <v>3240</v>
      </c>
      <c r="M27" s="14"/>
      <c r="N27" s="14"/>
      <c r="O27" s="14"/>
      <c r="P27" s="14"/>
      <c r="Q27" s="14"/>
      <c r="R27" s="14"/>
      <c r="S27" s="14"/>
      <c r="T27" s="14"/>
      <c r="U27" s="14"/>
      <c r="V27" s="14"/>
      <c r="W27" s="14"/>
    </row>
    <row r="28" ht="31.45" customHeight="1" spans="1:23">
      <c r="A28" s="85" t="s">
        <v>45</v>
      </c>
      <c r="B28" s="81" t="s">
        <v>185</v>
      </c>
      <c r="C28" s="15" t="s">
        <v>186</v>
      </c>
      <c r="D28" s="15" t="s">
        <v>65</v>
      </c>
      <c r="E28" s="15" t="s">
        <v>66</v>
      </c>
      <c r="F28" s="15" t="s">
        <v>195</v>
      </c>
      <c r="G28" s="15" t="s">
        <v>196</v>
      </c>
      <c r="H28" s="14">
        <v>4000</v>
      </c>
      <c r="I28" s="14">
        <v>4000</v>
      </c>
      <c r="J28" s="14">
        <v>1000</v>
      </c>
      <c r="K28" s="14"/>
      <c r="L28" s="14">
        <v>3000</v>
      </c>
      <c r="M28" s="14"/>
      <c r="N28" s="14"/>
      <c r="O28" s="14"/>
      <c r="P28" s="14"/>
      <c r="Q28" s="14"/>
      <c r="R28" s="14"/>
      <c r="S28" s="14"/>
      <c r="T28" s="14"/>
      <c r="U28" s="14"/>
      <c r="V28" s="14"/>
      <c r="W28" s="14"/>
    </row>
    <row r="29" ht="31.45" customHeight="1" spans="1:23">
      <c r="A29" s="85" t="s">
        <v>45</v>
      </c>
      <c r="B29" s="81" t="s">
        <v>185</v>
      </c>
      <c r="C29" s="15" t="s">
        <v>186</v>
      </c>
      <c r="D29" s="15" t="s">
        <v>65</v>
      </c>
      <c r="E29" s="15" t="s">
        <v>66</v>
      </c>
      <c r="F29" s="15" t="s">
        <v>197</v>
      </c>
      <c r="G29" s="15" t="s">
        <v>198</v>
      </c>
      <c r="H29" s="14">
        <v>29748.77</v>
      </c>
      <c r="I29" s="14">
        <v>29748.77</v>
      </c>
      <c r="J29" s="14">
        <v>7437.19</v>
      </c>
      <c r="K29" s="14"/>
      <c r="L29" s="14">
        <v>22311.58</v>
      </c>
      <c r="M29" s="14"/>
      <c r="N29" s="14"/>
      <c r="O29" s="14"/>
      <c r="P29" s="14"/>
      <c r="Q29" s="14"/>
      <c r="R29" s="14"/>
      <c r="S29" s="14"/>
      <c r="T29" s="14"/>
      <c r="U29" s="14"/>
      <c r="V29" s="14"/>
      <c r="W29" s="14"/>
    </row>
    <row r="30" ht="31.45" customHeight="1" spans="1:23">
      <c r="A30" s="85" t="s">
        <v>45</v>
      </c>
      <c r="B30" s="81" t="s">
        <v>185</v>
      </c>
      <c r="C30" s="15" t="s">
        <v>186</v>
      </c>
      <c r="D30" s="15" t="s">
        <v>65</v>
      </c>
      <c r="E30" s="15" t="s">
        <v>66</v>
      </c>
      <c r="F30" s="15" t="s">
        <v>199</v>
      </c>
      <c r="G30" s="15" t="s">
        <v>200</v>
      </c>
      <c r="H30" s="14">
        <v>20000</v>
      </c>
      <c r="I30" s="14">
        <v>20000</v>
      </c>
      <c r="J30" s="14">
        <v>5000</v>
      </c>
      <c r="K30" s="14"/>
      <c r="L30" s="14">
        <v>15000</v>
      </c>
      <c r="M30" s="14"/>
      <c r="N30" s="14"/>
      <c r="O30" s="14"/>
      <c r="P30" s="14"/>
      <c r="Q30" s="14"/>
      <c r="R30" s="14"/>
      <c r="S30" s="14"/>
      <c r="T30" s="14"/>
      <c r="U30" s="14"/>
      <c r="V30" s="14"/>
      <c r="W30" s="14"/>
    </row>
    <row r="31" ht="31.45" customHeight="1" spans="1:23">
      <c r="A31" s="85" t="s">
        <v>45</v>
      </c>
      <c r="B31" s="81" t="s">
        <v>185</v>
      </c>
      <c r="C31" s="15" t="s">
        <v>186</v>
      </c>
      <c r="D31" s="15" t="s">
        <v>65</v>
      </c>
      <c r="E31" s="15" t="s">
        <v>66</v>
      </c>
      <c r="F31" s="15" t="s">
        <v>201</v>
      </c>
      <c r="G31" s="15" t="s">
        <v>202</v>
      </c>
      <c r="H31" s="14">
        <v>4250</v>
      </c>
      <c r="I31" s="14">
        <v>4250</v>
      </c>
      <c r="J31" s="14">
        <v>1062.5</v>
      </c>
      <c r="K31" s="14"/>
      <c r="L31" s="14">
        <v>3187.5</v>
      </c>
      <c r="M31" s="14"/>
      <c r="N31" s="14"/>
      <c r="O31" s="14"/>
      <c r="P31" s="14"/>
      <c r="Q31" s="14"/>
      <c r="R31" s="14"/>
      <c r="S31" s="14"/>
      <c r="T31" s="14"/>
      <c r="U31" s="14"/>
      <c r="V31" s="14"/>
      <c r="W31" s="14"/>
    </row>
    <row r="32" ht="31.45" customHeight="1" spans="1:23">
      <c r="A32" s="85" t="s">
        <v>45</v>
      </c>
      <c r="B32" s="81" t="s">
        <v>185</v>
      </c>
      <c r="C32" s="15" t="s">
        <v>186</v>
      </c>
      <c r="D32" s="15" t="s">
        <v>65</v>
      </c>
      <c r="E32" s="15" t="s">
        <v>66</v>
      </c>
      <c r="F32" s="15" t="s">
        <v>180</v>
      </c>
      <c r="G32" s="15" t="s">
        <v>181</v>
      </c>
      <c r="H32" s="14">
        <v>11880</v>
      </c>
      <c r="I32" s="14">
        <v>11880</v>
      </c>
      <c r="J32" s="14">
        <v>2970</v>
      </c>
      <c r="K32" s="14"/>
      <c r="L32" s="14">
        <v>8910</v>
      </c>
      <c r="M32" s="14"/>
      <c r="N32" s="14"/>
      <c r="O32" s="14"/>
      <c r="P32" s="14"/>
      <c r="Q32" s="14"/>
      <c r="R32" s="14"/>
      <c r="S32" s="14"/>
      <c r="T32" s="14"/>
      <c r="U32" s="14"/>
      <c r="V32" s="14"/>
      <c r="W32" s="14"/>
    </row>
    <row r="33" ht="31.45" customHeight="1" spans="1:23">
      <c r="A33" s="85" t="s">
        <v>45</v>
      </c>
      <c r="B33" s="81" t="s">
        <v>185</v>
      </c>
      <c r="C33" s="15" t="s">
        <v>186</v>
      </c>
      <c r="D33" s="15" t="s">
        <v>65</v>
      </c>
      <c r="E33" s="15" t="s">
        <v>66</v>
      </c>
      <c r="F33" s="15" t="s">
        <v>203</v>
      </c>
      <c r="G33" s="15" t="s">
        <v>204</v>
      </c>
      <c r="H33" s="14">
        <v>15321</v>
      </c>
      <c r="I33" s="14">
        <v>15321</v>
      </c>
      <c r="J33" s="14">
        <v>3830.25</v>
      </c>
      <c r="K33" s="14"/>
      <c r="L33" s="14">
        <v>11490.75</v>
      </c>
      <c r="M33" s="14"/>
      <c r="N33" s="14"/>
      <c r="O33" s="14"/>
      <c r="P33" s="14"/>
      <c r="Q33" s="14"/>
      <c r="R33" s="14"/>
      <c r="S33" s="14"/>
      <c r="T33" s="14"/>
      <c r="U33" s="14"/>
      <c r="V33" s="14"/>
      <c r="W33" s="14"/>
    </row>
    <row r="34" ht="31.45" customHeight="1" spans="1:23">
      <c r="A34" s="85" t="s">
        <v>45</v>
      </c>
      <c r="B34" s="81" t="s">
        <v>205</v>
      </c>
      <c r="C34" s="15" t="s">
        <v>206</v>
      </c>
      <c r="D34" s="15" t="s">
        <v>65</v>
      </c>
      <c r="E34" s="15" t="s">
        <v>66</v>
      </c>
      <c r="F34" s="15" t="s">
        <v>157</v>
      </c>
      <c r="G34" s="15" t="s">
        <v>158</v>
      </c>
      <c r="H34" s="14">
        <v>742872</v>
      </c>
      <c r="I34" s="14">
        <v>349272</v>
      </c>
      <c r="J34" s="14">
        <v>87318</v>
      </c>
      <c r="K34" s="14"/>
      <c r="L34" s="14">
        <v>261954</v>
      </c>
      <c r="M34" s="14"/>
      <c r="N34" s="14"/>
      <c r="O34" s="14"/>
      <c r="P34" s="14"/>
      <c r="Q34" s="14"/>
      <c r="R34" s="14">
        <v>393600</v>
      </c>
      <c r="S34" s="14"/>
      <c r="T34" s="14"/>
      <c r="U34" s="14"/>
      <c r="V34" s="14"/>
      <c r="W34" s="14">
        <v>393600</v>
      </c>
    </row>
    <row r="35" ht="31.45" customHeight="1" spans="1:23">
      <c r="A35" s="85" t="s">
        <v>45</v>
      </c>
      <c r="B35" s="81" t="s">
        <v>207</v>
      </c>
      <c r="C35" s="15" t="s">
        <v>208</v>
      </c>
      <c r="D35" s="15" t="s">
        <v>69</v>
      </c>
      <c r="E35" s="15" t="s">
        <v>70</v>
      </c>
      <c r="F35" s="15" t="s">
        <v>153</v>
      </c>
      <c r="G35" s="15" t="s">
        <v>154</v>
      </c>
      <c r="H35" s="14">
        <v>569244</v>
      </c>
      <c r="I35" s="14">
        <v>569244</v>
      </c>
      <c r="J35" s="14">
        <v>142311</v>
      </c>
      <c r="K35" s="14"/>
      <c r="L35" s="14">
        <v>426933</v>
      </c>
      <c r="M35" s="14"/>
      <c r="N35" s="14"/>
      <c r="O35" s="14"/>
      <c r="P35" s="14"/>
      <c r="Q35" s="14"/>
      <c r="R35" s="14"/>
      <c r="S35" s="14"/>
      <c r="T35" s="14"/>
      <c r="U35" s="14"/>
      <c r="V35" s="14"/>
      <c r="W35" s="14"/>
    </row>
    <row r="36" ht="31.45" customHeight="1" spans="1:23">
      <c r="A36" s="85" t="s">
        <v>45</v>
      </c>
      <c r="B36" s="81" t="s">
        <v>207</v>
      </c>
      <c r="C36" s="15" t="s">
        <v>208</v>
      </c>
      <c r="D36" s="15" t="s">
        <v>69</v>
      </c>
      <c r="E36" s="15" t="s">
        <v>70</v>
      </c>
      <c r="F36" s="15" t="s">
        <v>155</v>
      </c>
      <c r="G36" s="15" t="s">
        <v>156</v>
      </c>
      <c r="H36" s="14">
        <v>34380</v>
      </c>
      <c r="I36" s="14">
        <v>34380</v>
      </c>
      <c r="J36" s="14">
        <v>8595</v>
      </c>
      <c r="K36" s="14"/>
      <c r="L36" s="14">
        <v>25785</v>
      </c>
      <c r="M36" s="14"/>
      <c r="N36" s="14"/>
      <c r="O36" s="14"/>
      <c r="P36" s="14"/>
      <c r="Q36" s="14"/>
      <c r="R36" s="14"/>
      <c r="S36" s="14"/>
      <c r="T36" s="14"/>
      <c r="U36" s="14"/>
      <c r="V36" s="14"/>
      <c r="W36" s="14"/>
    </row>
    <row r="37" ht="31.45" customHeight="1" spans="1:23">
      <c r="A37" s="85" t="s">
        <v>45</v>
      </c>
      <c r="B37" s="81" t="s">
        <v>207</v>
      </c>
      <c r="C37" s="15" t="s">
        <v>208</v>
      </c>
      <c r="D37" s="15" t="s">
        <v>69</v>
      </c>
      <c r="E37" s="15" t="s">
        <v>70</v>
      </c>
      <c r="F37" s="15" t="s">
        <v>157</v>
      </c>
      <c r="G37" s="15" t="s">
        <v>158</v>
      </c>
      <c r="H37" s="14">
        <v>47437</v>
      </c>
      <c r="I37" s="14">
        <v>47437</v>
      </c>
      <c r="J37" s="14">
        <v>11859.25</v>
      </c>
      <c r="K37" s="14"/>
      <c r="L37" s="14">
        <v>35577.75</v>
      </c>
      <c r="M37" s="14"/>
      <c r="N37" s="14"/>
      <c r="O37" s="14"/>
      <c r="P37" s="14"/>
      <c r="Q37" s="14"/>
      <c r="R37" s="14"/>
      <c r="S37" s="14"/>
      <c r="T37" s="14"/>
      <c r="U37" s="14"/>
      <c r="V37" s="14"/>
      <c r="W37" s="14"/>
    </row>
    <row r="38" ht="31.45" customHeight="1" spans="1:23">
      <c r="A38" s="85" t="s">
        <v>45</v>
      </c>
      <c r="B38" s="81" t="s">
        <v>207</v>
      </c>
      <c r="C38" s="15" t="s">
        <v>208</v>
      </c>
      <c r="D38" s="15" t="s">
        <v>69</v>
      </c>
      <c r="E38" s="15" t="s">
        <v>70</v>
      </c>
      <c r="F38" s="15" t="s">
        <v>209</v>
      </c>
      <c r="G38" s="15" t="s">
        <v>210</v>
      </c>
      <c r="H38" s="14">
        <v>814212</v>
      </c>
      <c r="I38" s="14">
        <v>814212</v>
      </c>
      <c r="J38" s="14">
        <v>203553</v>
      </c>
      <c r="K38" s="14"/>
      <c r="L38" s="14">
        <v>610659</v>
      </c>
      <c r="M38" s="14"/>
      <c r="N38" s="14"/>
      <c r="O38" s="14"/>
      <c r="P38" s="14"/>
      <c r="Q38" s="14"/>
      <c r="R38" s="14"/>
      <c r="S38" s="14"/>
      <c r="T38" s="14"/>
      <c r="U38" s="14"/>
      <c r="V38" s="14"/>
      <c r="W38" s="14"/>
    </row>
    <row r="39" ht="31.45" customHeight="1" spans="1:23">
      <c r="A39" s="85" t="s">
        <v>45</v>
      </c>
      <c r="B39" s="81" t="s">
        <v>211</v>
      </c>
      <c r="C39" s="15" t="s">
        <v>160</v>
      </c>
      <c r="D39" s="15" t="s">
        <v>77</v>
      </c>
      <c r="E39" s="15" t="s">
        <v>78</v>
      </c>
      <c r="F39" s="15" t="s">
        <v>161</v>
      </c>
      <c r="G39" s="15" t="s">
        <v>162</v>
      </c>
      <c r="H39" s="14">
        <v>204102.02</v>
      </c>
      <c r="I39" s="14">
        <v>204102.02</v>
      </c>
      <c r="J39" s="14">
        <v>51025.51</v>
      </c>
      <c r="K39" s="14"/>
      <c r="L39" s="14">
        <v>153076.51</v>
      </c>
      <c r="M39" s="14"/>
      <c r="N39" s="14"/>
      <c r="O39" s="14"/>
      <c r="P39" s="14"/>
      <c r="Q39" s="14"/>
      <c r="R39" s="14"/>
      <c r="S39" s="14"/>
      <c r="T39" s="14"/>
      <c r="U39" s="14"/>
      <c r="V39" s="14"/>
      <c r="W39" s="14"/>
    </row>
    <row r="40" ht="31.45" customHeight="1" spans="1:23">
      <c r="A40" s="85" t="s">
        <v>45</v>
      </c>
      <c r="B40" s="81" t="s">
        <v>211</v>
      </c>
      <c r="C40" s="15" t="s">
        <v>160</v>
      </c>
      <c r="D40" s="15" t="s">
        <v>81</v>
      </c>
      <c r="E40" s="15" t="s">
        <v>80</v>
      </c>
      <c r="F40" s="15" t="s">
        <v>163</v>
      </c>
      <c r="G40" s="15" t="s">
        <v>164</v>
      </c>
      <c r="H40" s="14">
        <v>9961.45</v>
      </c>
      <c r="I40" s="14">
        <v>9961.45</v>
      </c>
      <c r="J40" s="14">
        <v>2490.37</v>
      </c>
      <c r="K40" s="14"/>
      <c r="L40" s="14">
        <v>7471.08</v>
      </c>
      <c r="M40" s="14"/>
      <c r="N40" s="14"/>
      <c r="O40" s="14"/>
      <c r="P40" s="14"/>
      <c r="Q40" s="14"/>
      <c r="R40" s="14"/>
      <c r="S40" s="14"/>
      <c r="T40" s="14"/>
      <c r="U40" s="14"/>
      <c r="V40" s="14"/>
      <c r="W40" s="14"/>
    </row>
    <row r="41" ht="31.45" customHeight="1" spans="1:23">
      <c r="A41" s="85" t="s">
        <v>45</v>
      </c>
      <c r="B41" s="81" t="s">
        <v>211</v>
      </c>
      <c r="C41" s="15" t="s">
        <v>160</v>
      </c>
      <c r="D41" s="15" t="s">
        <v>88</v>
      </c>
      <c r="E41" s="15" t="s">
        <v>89</v>
      </c>
      <c r="F41" s="15" t="s">
        <v>165</v>
      </c>
      <c r="G41" s="15" t="s">
        <v>166</v>
      </c>
      <c r="H41" s="14">
        <v>100775.37</v>
      </c>
      <c r="I41" s="14">
        <v>100775.37</v>
      </c>
      <c r="J41" s="14">
        <v>25193.84</v>
      </c>
      <c r="K41" s="14"/>
      <c r="L41" s="14">
        <v>75581.53</v>
      </c>
      <c r="M41" s="14"/>
      <c r="N41" s="14"/>
      <c r="O41" s="14"/>
      <c r="P41" s="14"/>
      <c r="Q41" s="14"/>
      <c r="R41" s="14"/>
      <c r="S41" s="14"/>
      <c r="T41" s="14"/>
      <c r="U41" s="14"/>
      <c r="V41" s="14"/>
      <c r="W41" s="14"/>
    </row>
    <row r="42" ht="31.45" customHeight="1" spans="1:23">
      <c r="A42" s="85" t="s">
        <v>45</v>
      </c>
      <c r="B42" s="81" t="s">
        <v>211</v>
      </c>
      <c r="C42" s="15" t="s">
        <v>160</v>
      </c>
      <c r="D42" s="15" t="s">
        <v>90</v>
      </c>
      <c r="E42" s="15" t="s">
        <v>91</v>
      </c>
      <c r="F42" s="15" t="s">
        <v>167</v>
      </c>
      <c r="G42" s="15" t="s">
        <v>168</v>
      </c>
      <c r="H42" s="14">
        <v>66579.33</v>
      </c>
      <c r="I42" s="14">
        <v>66579.33</v>
      </c>
      <c r="J42" s="14">
        <v>16644.83</v>
      </c>
      <c r="K42" s="14"/>
      <c r="L42" s="14">
        <v>49934.5</v>
      </c>
      <c r="M42" s="14"/>
      <c r="N42" s="14"/>
      <c r="O42" s="14"/>
      <c r="P42" s="14"/>
      <c r="Q42" s="14"/>
      <c r="R42" s="14"/>
      <c r="S42" s="14"/>
      <c r="T42" s="14"/>
      <c r="U42" s="14"/>
      <c r="V42" s="14"/>
      <c r="W42" s="14"/>
    </row>
    <row r="43" ht="31.45" customHeight="1" spans="1:23">
      <c r="A43" s="85" t="s">
        <v>45</v>
      </c>
      <c r="B43" s="81" t="s">
        <v>211</v>
      </c>
      <c r="C43" s="15" t="s">
        <v>160</v>
      </c>
      <c r="D43" s="15" t="s">
        <v>92</v>
      </c>
      <c r="E43" s="15" t="s">
        <v>93</v>
      </c>
      <c r="F43" s="15" t="s">
        <v>163</v>
      </c>
      <c r="G43" s="15" t="s">
        <v>164</v>
      </c>
      <c r="H43" s="14">
        <v>7595.78</v>
      </c>
      <c r="I43" s="14">
        <v>7595.78</v>
      </c>
      <c r="J43" s="14">
        <v>7595.78</v>
      </c>
      <c r="K43" s="14"/>
      <c r="L43" s="14"/>
      <c r="M43" s="14"/>
      <c r="N43" s="14"/>
      <c r="O43" s="14"/>
      <c r="P43" s="14"/>
      <c r="Q43" s="14"/>
      <c r="R43" s="14"/>
      <c r="S43" s="14"/>
      <c r="T43" s="14"/>
      <c r="U43" s="14"/>
      <c r="V43" s="14"/>
      <c r="W43" s="14"/>
    </row>
    <row r="44" ht="31.45" customHeight="1" spans="1:23">
      <c r="A44" s="85" t="s">
        <v>45</v>
      </c>
      <c r="B44" s="81" t="s">
        <v>212</v>
      </c>
      <c r="C44" s="15" t="s">
        <v>99</v>
      </c>
      <c r="D44" s="15" t="s">
        <v>98</v>
      </c>
      <c r="E44" s="15" t="s">
        <v>99</v>
      </c>
      <c r="F44" s="15" t="s">
        <v>170</v>
      </c>
      <c r="G44" s="15" t="s">
        <v>99</v>
      </c>
      <c r="H44" s="14">
        <v>159948.18</v>
      </c>
      <c r="I44" s="14">
        <v>159948.18</v>
      </c>
      <c r="J44" s="14">
        <v>39987.05</v>
      </c>
      <c r="K44" s="14"/>
      <c r="L44" s="14">
        <v>119961.13</v>
      </c>
      <c r="M44" s="14"/>
      <c r="N44" s="14"/>
      <c r="O44" s="14"/>
      <c r="P44" s="14"/>
      <c r="Q44" s="14"/>
      <c r="R44" s="14"/>
      <c r="S44" s="14"/>
      <c r="T44" s="14"/>
      <c r="U44" s="14"/>
      <c r="V44" s="14"/>
      <c r="W44" s="14"/>
    </row>
    <row r="45" ht="31.45" customHeight="1" spans="1:23">
      <c r="A45" s="85" t="s">
        <v>45</v>
      </c>
      <c r="B45" s="81" t="s">
        <v>213</v>
      </c>
      <c r="C45" s="15" t="s">
        <v>183</v>
      </c>
      <c r="D45" s="15" t="s">
        <v>69</v>
      </c>
      <c r="E45" s="15" t="s">
        <v>70</v>
      </c>
      <c r="F45" s="15" t="s">
        <v>184</v>
      </c>
      <c r="G45" s="15" t="s">
        <v>183</v>
      </c>
      <c r="H45" s="14">
        <v>29305.46</v>
      </c>
      <c r="I45" s="14">
        <v>29305.46</v>
      </c>
      <c r="J45" s="14">
        <v>7326.37</v>
      </c>
      <c r="K45" s="14"/>
      <c r="L45" s="14">
        <v>21979.09</v>
      </c>
      <c r="M45" s="14"/>
      <c r="N45" s="14"/>
      <c r="O45" s="14"/>
      <c r="P45" s="14"/>
      <c r="Q45" s="14"/>
      <c r="R45" s="14"/>
      <c r="S45" s="14"/>
      <c r="T45" s="14"/>
      <c r="U45" s="14"/>
      <c r="V45" s="14"/>
      <c r="W45" s="14"/>
    </row>
    <row r="46" ht="31.45" customHeight="1" spans="1:23">
      <c r="A46" s="85" t="s">
        <v>45</v>
      </c>
      <c r="B46" s="81" t="s">
        <v>214</v>
      </c>
      <c r="C46" s="15" t="s">
        <v>186</v>
      </c>
      <c r="D46" s="15" t="s">
        <v>69</v>
      </c>
      <c r="E46" s="15" t="s">
        <v>70</v>
      </c>
      <c r="F46" s="15" t="s">
        <v>187</v>
      </c>
      <c r="G46" s="15" t="s">
        <v>188</v>
      </c>
      <c r="H46" s="14">
        <v>41323.91</v>
      </c>
      <c r="I46" s="14">
        <v>41323.91</v>
      </c>
      <c r="J46" s="14">
        <v>10330.98</v>
      </c>
      <c r="K46" s="14"/>
      <c r="L46" s="14">
        <v>30992.93</v>
      </c>
      <c r="M46" s="14"/>
      <c r="N46" s="14"/>
      <c r="O46" s="14"/>
      <c r="P46" s="14"/>
      <c r="Q46" s="14"/>
      <c r="R46" s="14"/>
      <c r="S46" s="14"/>
      <c r="T46" s="14"/>
      <c r="U46" s="14"/>
      <c r="V46" s="14"/>
      <c r="W46" s="14"/>
    </row>
    <row r="47" ht="31.45" customHeight="1" spans="1:23">
      <c r="A47" s="85" t="s">
        <v>45</v>
      </c>
      <c r="B47" s="81" t="s">
        <v>214</v>
      </c>
      <c r="C47" s="15" t="s">
        <v>186</v>
      </c>
      <c r="D47" s="15" t="s">
        <v>69</v>
      </c>
      <c r="E47" s="15" t="s">
        <v>70</v>
      </c>
      <c r="F47" s="15" t="s">
        <v>189</v>
      </c>
      <c r="G47" s="15" t="s">
        <v>190</v>
      </c>
      <c r="H47" s="14">
        <v>2500</v>
      </c>
      <c r="I47" s="14">
        <v>2500</v>
      </c>
      <c r="J47" s="14">
        <v>625</v>
      </c>
      <c r="K47" s="14"/>
      <c r="L47" s="14">
        <v>1875</v>
      </c>
      <c r="M47" s="14"/>
      <c r="N47" s="14"/>
      <c r="O47" s="14"/>
      <c r="P47" s="14"/>
      <c r="Q47" s="14"/>
      <c r="R47" s="14"/>
      <c r="S47" s="14"/>
      <c r="T47" s="14"/>
      <c r="U47" s="14"/>
      <c r="V47" s="14"/>
      <c r="W47" s="14"/>
    </row>
    <row r="48" ht="31.45" customHeight="1" spans="1:23">
      <c r="A48" s="85" t="s">
        <v>45</v>
      </c>
      <c r="B48" s="81" t="s">
        <v>214</v>
      </c>
      <c r="C48" s="15" t="s">
        <v>186</v>
      </c>
      <c r="D48" s="15" t="s">
        <v>69</v>
      </c>
      <c r="E48" s="15" t="s">
        <v>70</v>
      </c>
      <c r="F48" s="15" t="s">
        <v>191</v>
      </c>
      <c r="G48" s="15" t="s">
        <v>192</v>
      </c>
      <c r="H48" s="14">
        <v>2000</v>
      </c>
      <c r="I48" s="14">
        <v>2000</v>
      </c>
      <c r="J48" s="14">
        <v>500</v>
      </c>
      <c r="K48" s="14"/>
      <c r="L48" s="14">
        <v>1500</v>
      </c>
      <c r="M48" s="14"/>
      <c r="N48" s="14"/>
      <c r="O48" s="14"/>
      <c r="P48" s="14"/>
      <c r="Q48" s="14"/>
      <c r="R48" s="14"/>
      <c r="S48" s="14"/>
      <c r="T48" s="14"/>
      <c r="U48" s="14"/>
      <c r="V48" s="14"/>
      <c r="W48" s="14"/>
    </row>
    <row r="49" ht="31.45" customHeight="1" spans="1:23">
      <c r="A49" s="85" t="s">
        <v>45</v>
      </c>
      <c r="B49" s="81" t="s">
        <v>214</v>
      </c>
      <c r="C49" s="15" t="s">
        <v>186</v>
      </c>
      <c r="D49" s="15" t="s">
        <v>69</v>
      </c>
      <c r="E49" s="15" t="s">
        <v>70</v>
      </c>
      <c r="F49" s="15" t="s">
        <v>193</v>
      </c>
      <c r="G49" s="15" t="s">
        <v>194</v>
      </c>
      <c r="H49" s="14">
        <v>2000</v>
      </c>
      <c r="I49" s="14">
        <v>2000</v>
      </c>
      <c r="J49" s="14">
        <v>500</v>
      </c>
      <c r="K49" s="14"/>
      <c r="L49" s="14">
        <v>1500</v>
      </c>
      <c r="M49" s="14"/>
      <c r="N49" s="14"/>
      <c r="O49" s="14"/>
      <c r="P49" s="14"/>
      <c r="Q49" s="14"/>
      <c r="R49" s="14"/>
      <c r="S49" s="14"/>
      <c r="T49" s="14"/>
      <c r="U49" s="14"/>
      <c r="V49" s="14"/>
      <c r="W49" s="14"/>
    </row>
    <row r="50" ht="31.45" customHeight="1" spans="1:23">
      <c r="A50" s="85" t="s">
        <v>45</v>
      </c>
      <c r="B50" s="81" t="s">
        <v>214</v>
      </c>
      <c r="C50" s="15" t="s">
        <v>186</v>
      </c>
      <c r="D50" s="15" t="s">
        <v>69</v>
      </c>
      <c r="E50" s="15" t="s">
        <v>70</v>
      </c>
      <c r="F50" s="15" t="s">
        <v>195</v>
      </c>
      <c r="G50" s="15" t="s">
        <v>196</v>
      </c>
      <c r="H50" s="14">
        <v>4000</v>
      </c>
      <c r="I50" s="14">
        <v>4000</v>
      </c>
      <c r="J50" s="14">
        <v>1000</v>
      </c>
      <c r="K50" s="14"/>
      <c r="L50" s="14">
        <v>3000</v>
      </c>
      <c r="M50" s="14"/>
      <c r="N50" s="14"/>
      <c r="O50" s="14"/>
      <c r="P50" s="14"/>
      <c r="Q50" s="14"/>
      <c r="R50" s="14"/>
      <c r="S50" s="14"/>
      <c r="T50" s="14"/>
      <c r="U50" s="14"/>
      <c r="V50" s="14"/>
      <c r="W50" s="14"/>
    </row>
    <row r="51" ht="31.45" customHeight="1" spans="1:23">
      <c r="A51" s="85" t="s">
        <v>45</v>
      </c>
      <c r="B51" s="81" t="s">
        <v>214</v>
      </c>
      <c r="C51" s="15" t="s">
        <v>186</v>
      </c>
      <c r="D51" s="15" t="s">
        <v>69</v>
      </c>
      <c r="E51" s="15" t="s">
        <v>70</v>
      </c>
      <c r="F51" s="15" t="s">
        <v>197</v>
      </c>
      <c r="G51" s="15" t="s">
        <v>198</v>
      </c>
      <c r="H51" s="14">
        <v>44085.6</v>
      </c>
      <c r="I51" s="14">
        <v>44085.6</v>
      </c>
      <c r="J51" s="14">
        <v>11021.4</v>
      </c>
      <c r="K51" s="14"/>
      <c r="L51" s="14">
        <v>33064.2</v>
      </c>
      <c r="M51" s="14"/>
      <c r="N51" s="14"/>
      <c r="O51" s="14"/>
      <c r="P51" s="14"/>
      <c r="Q51" s="14"/>
      <c r="R51" s="14"/>
      <c r="S51" s="14"/>
      <c r="T51" s="14"/>
      <c r="U51" s="14"/>
      <c r="V51" s="14"/>
      <c r="W51" s="14"/>
    </row>
    <row r="52" ht="31.45" customHeight="1" spans="1:23">
      <c r="A52" s="85" t="s">
        <v>45</v>
      </c>
      <c r="B52" s="81" t="s">
        <v>214</v>
      </c>
      <c r="C52" s="15" t="s">
        <v>186</v>
      </c>
      <c r="D52" s="15" t="s">
        <v>69</v>
      </c>
      <c r="E52" s="15" t="s">
        <v>70</v>
      </c>
      <c r="F52" s="15" t="s">
        <v>199</v>
      </c>
      <c r="G52" s="15" t="s">
        <v>200</v>
      </c>
      <c r="H52" s="14">
        <v>1500</v>
      </c>
      <c r="I52" s="14">
        <v>1500</v>
      </c>
      <c r="J52" s="14">
        <v>375</v>
      </c>
      <c r="K52" s="14"/>
      <c r="L52" s="14">
        <v>1125</v>
      </c>
      <c r="M52" s="14"/>
      <c r="N52" s="14"/>
      <c r="O52" s="14"/>
      <c r="P52" s="14"/>
      <c r="Q52" s="14"/>
      <c r="R52" s="14"/>
      <c r="S52" s="14"/>
      <c r="T52" s="14"/>
      <c r="U52" s="14"/>
      <c r="V52" s="14"/>
      <c r="W52" s="14"/>
    </row>
    <row r="53" ht="31.45" customHeight="1" spans="1:23">
      <c r="A53" s="85" t="s">
        <v>45</v>
      </c>
      <c r="B53" s="81" t="s">
        <v>214</v>
      </c>
      <c r="C53" s="15" t="s">
        <v>186</v>
      </c>
      <c r="D53" s="15" t="s">
        <v>69</v>
      </c>
      <c r="E53" s="15" t="s">
        <v>70</v>
      </c>
      <c r="F53" s="15" t="s">
        <v>201</v>
      </c>
      <c r="G53" s="15" t="s">
        <v>202</v>
      </c>
      <c r="H53" s="14">
        <v>3980</v>
      </c>
      <c r="I53" s="14">
        <v>3980</v>
      </c>
      <c r="J53" s="14">
        <v>995</v>
      </c>
      <c r="K53" s="14"/>
      <c r="L53" s="14">
        <v>2985</v>
      </c>
      <c r="M53" s="14"/>
      <c r="N53" s="14"/>
      <c r="O53" s="14"/>
      <c r="P53" s="14"/>
      <c r="Q53" s="14"/>
      <c r="R53" s="14"/>
      <c r="S53" s="14"/>
      <c r="T53" s="14"/>
      <c r="U53" s="14"/>
      <c r="V53" s="14"/>
      <c r="W53" s="14"/>
    </row>
    <row r="54" ht="31.45" customHeight="1" spans="1:23">
      <c r="A54" s="85" t="s">
        <v>45</v>
      </c>
      <c r="B54" s="81" t="s">
        <v>214</v>
      </c>
      <c r="C54" s="15" t="s">
        <v>186</v>
      </c>
      <c r="D54" s="15" t="s">
        <v>69</v>
      </c>
      <c r="E54" s="15" t="s">
        <v>70</v>
      </c>
      <c r="F54" s="15" t="s">
        <v>203</v>
      </c>
      <c r="G54" s="15" t="s">
        <v>204</v>
      </c>
      <c r="H54" s="14">
        <v>11121</v>
      </c>
      <c r="I54" s="14">
        <v>11121</v>
      </c>
      <c r="J54" s="14">
        <v>2780.25</v>
      </c>
      <c r="K54" s="14"/>
      <c r="L54" s="14">
        <v>8340.75</v>
      </c>
      <c r="M54" s="14"/>
      <c r="N54" s="14"/>
      <c r="O54" s="14"/>
      <c r="P54" s="14"/>
      <c r="Q54" s="14"/>
      <c r="R54" s="14"/>
      <c r="S54" s="14"/>
      <c r="T54" s="14"/>
      <c r="U54" s="14"/>
      <c r="V54" s="14"/>
      <c r="W54" s="14"/>
    </row>
    <row r="55" ht="18.75" customHeight="1" spans="1:23">
      <c r="A55" s="20" t="s">
        <v>100</v>
      </c>
      <c r="B55" s="21"/>
      <c r="C55" s="21"/>
      <c r="D55" s="21"/>
      <c r="E55" s="21"/>
      <c r="F55" s="21"/>
      <c r="G55" s="21"/>
      <c r="H55" s="14">
        <v>6050185.42</v>
      </c>
      <c r="I55" s="14">
        <v>5044985.42</v>
      </c>
      <c r="J55" s="14">
        <v>1277116.14</v>
      </c>
      <c r="K55" s="14"/>
      <c r="L55" s="14">
        <v>3767869.28</v>
      </c>
      <c r="M55" s="14"/>
      <c r="N55" s="14"/>
      <c r="O55" s="14"/>
      <c r="P55" s="14"/>
      <c r="Q55" s="14"/>
      <c r="R55" s="14">
        <v>1005200</v>
      </c>
      <c r="S55" s="14"/>
      <c r="T55" s="14"/>
      <c r="U55" s="14"/>
      <c r="V55" s="14"/>
      <c r="W55" s="14">
        <v>1005200</v>
      </c>
    </row>
  </sheetData>
  <mergeCells count="30">
    <mergeCell ref="A2:W2"/>
    <mergeCell ref="A3:G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11" workbookViewId="0">
      <selection activeCell="A3" sqref="A3:I3"/>
    </sheetView>
  </sheetViews>
  <sheetFormatPr defaultColWidth="9.14166666666667" defaultRowHeight="14.25" customHeight="1"/>
  <cols>
    <col min="1" max="1" width="14.6" customWidth="1"/>
    <col min="2" max="2" width="21" customWidth="1"/>
    <col min="3" max="3" width="31.3333333333333" customWidth="1"/>
    <col min="4" max="4" width="23.8583333333333" customWidth="1"/>
    <col min="5" max="5" width="15.6" customWidth="1"/>
    <col min="6" max="6" width="19.7333333333333" customWidth="1"/>
    <col min="7" max="7" width="14.8583333333333" customWidth="1"/>
    <col min="8" max="8" width="19.7333333333333" customWidth="1"/>
    <col min="9" max="16" width="14.2" customWidth="1"/>
    <col min="17" max="17" width="13.6" customWidth="1"/>
    <col min="18" max="23" width="15.2" customWidth="1"/>
  </cols>
  <sheetData>
    <row r="1" ht="13.5" customHeight="1" spans="1:23">
      <c r="E1" s="1"/>
      <c r="F1" s="1"/>
      <c r="G1" s="1"/>
      <c r="H1" s="1"/>
      <c r="U1" s="77"/>
      <c r="W1" s="46" t="s">
        <v>215</v>
      </c>
    </row>
    <row r="2" ht="27.75" customHeight="1" spans="1:23">
      <c r="A2" s="17" t="s">
        <v>216</v>
      </c>
      <c r="B2" s="17"/>
      <c r="C2" s="17"/>
      <c r="D2" s="17"/>
      <c r="E2" s="17"/>
      <c r="F2" s="17"/>
      <c r="G2" s="17"/>
      <c r="H2" s="17"/>
      <c r="I2" s="17"/>
      <c r="J2" s="17"/>
      <c r="K2" s="17"/>
      <c r="L2" s="17"/>
      <c r="M2" s="17"/>
      <c r="N2" s="17"/>
      <c r="O2" s="17"/>
      <c r="P2" s="17"/>
      <c r="Q2" s="17"/>
      <c r="R2" s="17"/>
      <c r="S2" s="17"/>
      <c r="T2" s="17"/>
      <c r="U2" s="17"/>
      <c r="V2" s="17"/>
      <c r="W2" s="17"/>
    </row>
    <row r="3" ht="13.5" customHeight="1" spans="1:23">
      <c r="A3" s="4" t="str">
        <f>"单位名称："&amp;"昆明市五华区审计局"</f>
        <v>单位名称：昆明市五华区审计局</v>
      </c>
      <c r="B3" s="78" t="str">
        <f t="shared" ref="A3:B3" si="0">"单位名称："&amp;"五华区审计局"</f>
        <v>单位名称：五华区审计局</v>
      </c>
      <c r="C3" s="78"/>
      <c r="D3" s="78"/>
      <c r="E3" s="78"/>
      <c r="F3" s="78"/>
      <c r="G3" s="78"/>
      <c r="H3" s="78"/>
      <c r="I3" s="78"/>
      <c r="J3" s="6"/>
      <c r="K3" s="6"/>
      <c r="L3" s="6"/>
      <c r="M3" s="6"/>
      <c r="N3" s="6"/>
      <c r="O3" s="6"/>
      <c r="P3" s="6"/>
      <c r="Q3" s="6"/>
      <c r="U3" s="77"/>
      <c r="W3" s="73" t="s">
        <v>126</v>
      </c>
    </row>
    <row r="4" ht="21.75" customHeight="1" spans="1:23">
      <c r="A4" s="8" t="s">
        <v>217</v>
      </c>
      <c r="B4" s="8" t="s">
        <v>137</v>
      </c>
      <c r="C4" s="8" t="s">
        <v>138</v>
      </c>
      <c r="D4" s="8" t="s">
        <v>218</v>
      </c>
      <c r="E4" s="9" t="s">
        <v>139</v>
      </c>
      <c r="F4" s="9" t="s">
        <v>140</v>
      </c>
      <c r="G4" s="9" t="s">
        <v>141</v>
      </c>
      <c r="H4" s="9" t="s">
        <v>142</v>
      </c>
      <c r="I4" s="10" t="s">
        <v>30</v>
      </c>
      <c r="J4" s="10" t="s">
        <v>219</v>
      </c>
      <c r="K4" s="10"/>
      <c r="L4" s="10"/>
      <c r="M4" s="10"/>
      <c r="N4" s="79" t="s">
        <v>144</v>
      </c>
      <c r="O4" s="79"/>
      <c r="P4" s="79"/>
      <c r="Q4" s="9" t="s">
        <v>36</v>
      </c>
      <c r="R4" s="10" t="s">
        <v>53</v>
      </c>
      <c r="S4" s="10"/>
      <c r="T4" s="10"/>
      <c r="U4" s="10"/>
      <c r="V4" s="10"/>
      <c r="W4" s="10"/>
    </row>
    <row r="5" ht="21.75" customHeight="1" spans="1:23">
      <c r="A5" s="8"/>
      <c r="B5" s="8"/>
      <c r="C5" s="8"/>
      <c r="D5" s="8"/>
      <c r="E5" s="9"/>
      <c r="F5" s="9"/>
      <c r="G5" s="9"/>
      <c r="H5" s="9"/>
      <c r="I5" s="10"/>
      <c r="J5" s="9" t="s">
        <v>33</v>
      </c>
      <c r="K5" s="9"/>
      <c r="L5" s="9" t="s">
        <v>34</v>
      </c>
      <c r="M5" s="9" t="s">
        <v>35</v>
      </c>
      <c r="N5" s="80" t="s">
        <v>33</v>
      </c>
      <c r="O5" s="80" t="s">
        <v>34</v>
      </c>
      <c r="P5" s="80" t="s">
        <v>35</v>
      </c>
      <c r="Q5" s="9"/>
      <c r="R5" s="9" t="s">
        <v>32</v>
      </c>
      <c r="S5" s="9" t="s">
        <v>43</v>
      </c>
      <c r="T5" s="9" t="s">
        <v>150</v>
      </c>
      <c r="U5" s="9" t="s">
        <v>39</v>
      </c>
      <c r="V5" s="9" t="s">
        <v>40</v>
      </c>
      <c r="W5" s="9" t="s">
        <v>41</v>
      </c>
    </row>
    <row r="6" ht="40.5" customHeight="1" spans="1:23">
      <c r="A6" s="8"/>
      <c r="B6" s="8"/>
      <c r="C6" s="8"/>
      <c r="D6" s="8"/>
      <c r="E6" s="9"/>
      <c r="F6" s="9"/>
      <c r="G6" s="9"/>
      <c r="H6" s="9"/>
      <c r="I6" s="10"/>
      <c r="J6" s="9" t="s">
        <v>32</v>
      </c>
      <c r="K6" s="9" t="s">
        <v>220</v>
      </c>
      <c r="L6" s="9"/>
      <c r="M6" s="9"/>
      <c r="N6" s="9"/>
      <c r="O6" s="9"/>
      <c r="P6" s="9"/>
      <c r="Q6" s="9"/>
      <c r="R6" s="9"/>
      <c r="S6" s="9"/>
      <c r="T6" s="9"/>
      <c r="U6" s="10"/>
      <c r="V6" s="9"/>
      <c r="W6" s="9"/>
    </row>
    <row r="7" ht="15" customHeight="1"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5" customHeight="1" spans="1:23">
      <c r="A8" s="15"/>
      <c r="B8" s="81"/>
      <c r="C8" s="15" t="s">
        <v>221</v>
      </c>
      <c r="D8" s="15"/>
      <c r="E8" s="15"/>
      <c r="F8" s="15"/>
      <c r="G8" s="15"/>
      <c r="H8" s="15"/>
      <c r="I8" s="82">
        <v>120000</v>
      </c>
      <c r="J8" s="82">
        <v>120000</v>
      </c>
      <c r="K8" s="82">
        <v>120000</v>
      </c>
      <c r="L8" s="82"/>
      <c r="M8" s="82"/>
      <c r="N8" s="82"/>
      <c r="O8" s="82"/>
      <c r="P8" s="82"/>
      <c r="Q8" s="82"/>
      <c r="R8" s="82"/>
      <c r="S8" s="82"/>
      <c r="T8" s="82"/>
      <c r="U8" s="61"/>
      <c r="V8" s="82"/>
      <c r="W8" s="82"/>
    </row>
    <row r="9" ht="32.95" customHeight="1" spans="1:23">
      <c r="A9" s="15" t="s">
        <v>222</v>
      </c>
      <c r="B9" s="81" t="s">
        <v>223</v>
      </c>
      <c r="C9" s="15" t="s">
        <v>221</v>
      </c>
      <c r="D9" s="15" t="s">
        <v>45</v>
      </c>
      <c r="E9" s="15" t="s">
        <v>67</v>
      </c>
      <c r="F9" s="15" t="s">
        <v>68</v>
      </c>
      <c r="G9" s="15" t="s">
        <v>177</v>
      </c>
      <c r="H9" s="15" t="s">
        <v>176</v>
      </c>
      <c r="I9" s="82">
        <v>120000</v>
      </c>
      <c r="J9" s="82">
        <v>120000</v>
      </c>
      <c r="K9" s="82">
        <v>120000</v>
      </c>
      <c r="L9" s="82"/>
      <c r="M9" s="82"/>
      <c r="N9" s="82"/>
      <c r="O9" s="82"/>
      <c r="P9" s="82"/>
      <c r="Q9" s="82"/>
      <c r="R9" s="82"/>
      <c r="S9" s="82"/>
      <c r="T9" s="82"/>
      <c r="U9" s="61"/>
      <c r="V9" s="82"/>
      <c r="W9" s="82"/>
    </row>
    <row r="10" ht="32.95" customHeight="1" spans="1:23">
      <c r="A10" s="15"/>
      <c r="B10" s="15"/>
      <c r="C10" s="15" t="s">
        <v>224</v>
      </c>
      <c r="D10" s="15"/>
      <c r="E10" s="15"/>
      <c r="F10" s="15"/>
      <c r="G10" s="15"/>
      <c r="H10" s="15"/>
      <c r="I10" s="82">
        <v>1807600</v>
      </c>
      <c r="J10" s="82">
        <v>807600</v>
      </c>
      <c r="K10" s="82">
        <v>807600</v>
      </c>
      <c r="L10" s="82"/>
      <c r="M10" s="82"/>
      <c r="N10" s="82"/>
      <c r="O10" s="82"/>
      <c r="P10" s="82"/>
      <c r="Q10" s="82"/>
      <c r="R10" s="82">
        <v>1000000</v>
      </c>
      <c r="S10" s="82"/>
      <c r="T10" s="82"/>
      <c r="U10" s="61"/>
      <c r="V10" s="82"/>
      <c r="W10" s="82">
        <v>1000000</v>
      </c>
    </row>
    <row r="11" ht="32.95" customHeight="1" spans="1:23">
      <c r="A11" s="15" t="s">
        <v>225</v>
      </c>
      <c r="B11" s="81" t="s">
        <v>226</v>
      </c>
      <c r="C11" s="15" t="s">
        <v>224</v>
      </c>
      <c r="D11" s="15" t="s">
        <v>45</v>
      </c>
      <c r="E11" s="15" t="s">
        <v>67</v>
      </c>
      <c r="F11" s="15" t="s">
        <v>68</v>
      </c>
      <c r="G11" s="15" t="s">
        <v>189</v>
      </c>
      <c r="H11" s="15" t="s">
        <v>190</v>
      </c>
      <c r="I11" s="82">
        <v>5000</v>
      </c>
      <c r="J11" s="82">
        <v>5000</v>
      </c>
      <c r="K11" s="82">
        <v>5000</v>
      </c>
      <c r="L11" s="82"/>
      <c r="M11" s="82"/>
      <c r="N11" s="82"/>
      <c r="O11" s="82"/>
      <c r="P11" s="82"/>
      <c r="Q11" s="82"/>
      <c r="R11" s="82"/>
      <c r="S11" s="82"/>
      <c r="T11" s="82"/>
      <c r="U11" s="61"/>
      <c r="V11" s="82"/>
      <c r="W11" s="82"/>
    </row>
    <row r="12" ht="32.95" customHeight="1" spans="1:23">
      <c r="A12" s="15" t="s">
        <v>225</v>
      </c>
      <c r="B12" s="81" t="s">
        <v>226</v>
      </c>
      <c r="C12" s="15" t="s">
        <v>224</v>
      </c>
      <c r="D12" s="15" t="s">
        <v>45</v>
      </c>
      <c r="E12" s="15" t="s">
        <v>67</v>
      </c>
      <c r="F12" s="15" t="s">
        <v>68</v>
      </c>
      <c r="G12" s="15" t="s">
        <v>197</v>
      </c>
      <c r="H12" s="15" t="s">
        <v>198</v>
      </c>
      <c r="I12" s="82">
        <v>448400</v>
      </c>
      <c r="J12" s="82">
        <v>448400</v>
      </c>
      <c r="K12" s="82">
        <v>448400</v>
      </c>
      <c r="L12" s="82"/>
      <c r="M12" s="82"/>
      <c r="N12" s="82"/>
      <c r="O12" s="82"/>
      <c r="P12" s="82"/>
      <c r="Q12" s="82"/>
      <c r="R12" s="82"/>
      <c r="S12" s="82"/>
      <c r="T12" s="82"/>
      <c r="U12" s="61"/>
      <c r="V12" s="82"/>
      <c r="W12" s="82"/>
    </row>
    <row r="13" ht="32.95" customHeight="1" spans="1:23">
      <c r="A13" s="15" t="s">
        <v>225</v>
      </c>
      <c r="B13" s="81" t="s">
        <v>226</v>
      </c>
      <c r="C13" s="15" t="s">
        <v>224</v>
      </c>
      <c r="D13" s="15" t="s">
        <v>45</v>
      </c>
      <c r="E13" s="15" t="s">
        <v>67</v>
      </c>
      <c r="F13" s="15" t="s">
        <v>68</v>
      </c>
      <c r="G13" s="15" t="s">
        <v>199</v>
      </c>
      <c r="H13" s="15" t="s">
        <v>200</v>
      </c>
      <c r="I13" s="82">
        <v>63867.65</v>
      </c>
      <c r="J13" s="82">
        <v>63867.65</v>
      </c>
      <c r="K13" s="82">
        <v>63867.65</v>
      </c>
      <c r="L13" s="82"/>
      <c r="M13" s="82"/>
      <c r="N13" s="82"/>
      <c r="O13" s="82"/>
      <c r="P13" s="82"/>
      <c r="Q13" s="82"/>
      <c r="R13" s="82"/>
      <c r="S13" s="82"/>
      <c r="T13" s="82"/>
      <c r="U13" s="61"/>
      <c r="V13" s="82"/>
      <c r="W13" s="82"/>
    </row>
    <row r="14" ht="32.95" customHeight="1" spans="1:23">
      <c r="A14" s="15" t="s">
        <v>225</v>
      </c>
      <c r="B14" s="81" t="s">
        <v>226</v>
      </c>
      <c r="C14" s="15" t="s">
        <v>224</v>
      </c>
      <c r="D14" s="15" t="s">
        <v>45</v>
      </c>
      <c r="E14" s="15" t="s">
        <v>67</v>
      </c>
      <c r="F14" s="15" t="s">
        <v>68</v>
      </c>
      <c r="G14" s="15" t="s">
        <v>227</v>
      </c>
      <c r="H14" s="15" t="s">
        <v>228</v>
      </c>
      <c r="I14" s="82">
        <v>72000</v>
      </c>
      <c r="J14" s="82">
        <v>72000</v>
      </c>
      <c r="K14" s="82">
        <v>72000</v>
      </c>
      <c r="L14" s="82"/>
      <c r="M14" s="82"/>
      <c r="N14" s="82"/>
      <c r="O14" s="82"/>
      <c r="P14" s="82"/>
      <c r="Q14" s="82"/>
      <c r="R14" s="82"/>
      <c r="S14" s="82"/>
      <c r="T14" s="82"/>
      <c r="U14" s="61"/>
      <c r="V14" s="82"/>
      <c r="W14" s="82"/>
    </row>
    <row r="15" ht="32.95" customHeight="1" spans="1:23">
      <c r="A15" s="15" t="s">
        <v>225</v>
      </c>
      <c r="B15" s="81" t="s">
        <v>226</v>
      </c>
      <c r="C15" s="15" t="s">
        <v>224</v>
      </c>
      <c r="D15" s="15" t="s">
        <v>45</v>
      </c>
      <c r="E15" s="15" t="s">
        <v>67</v>
      </c>
      <c r="F15" s="15" t="s">
        <v>68</v>
      </c>
      <c r="G15" s="15" t="s">
        <v>229</v>
      </c>
      <c r="H15" s="15" t="s">
        <v>230</v>
      </c>
      <c r="I15" s="82">
        <v>1140898.35</v>
      </c>
      <c r="J15" s="82">
        <v>140898.35</v>
      </c>
      <c r="K15" s="82">
        <v>140898.35</v>
      </c>
      <c r="L15" s="82"/>
      <c r="M15" s="82"/>
      <c r="N15" s="82"/>
      <c r="O15" s="82"/>
      <c r="P15" s="82"/>
      <c r="Q15" s="82"/>
      <c r="R15" s="82">
        <v>1000000</v>
      </c>
      <c r="S15" s="82"/>
      <c r="T15" s="82"/>
      <c r="U15" s="61"/>
      <c r="V15" s="82"/>
      <c r="W15" s="82">
        <v>1000000</v>
      </c>
    </row>
    <row r="16" ht="32.95" customHeight="1" spans="1:23">
      <c r="A16" s="15" t="s">
        <v>225</v>
      </c>
      <c r="B16" s="81" t="s">
        <v>226</v>
      </c>
      <c r="C16" s="15" t="s">
        <v>224</v>
      </c>
      <c r="D16" s="15" t="s">
        <v>45</v>
      </c>
      <c r="E16" s="15" t="s">
        <v>67</v>
      </c>
      <c r="F16" s="15" t="s">
        <v>68</v>
      </c>
      <c r="G16" s="15" t="s">
        <v>203</v>
      </c>
      <c r="H16" s="15" t="s">
        <v>204</v>
      </c>
      <c r="I16" s="82">
        <v>70000</v>
      </c>
      <c r="J16" s="82">
        <v>70000</v>
      </c>
      <c r="K16" s="82">
        <v>70000</v>
      </c>
      <c r="L16" s="82"/>
      <c r="M16" s="82"/>
      <c r="N16" s="82"/>
      <c r="O16" s="82"/>
      <c r="P16" s="82"/>
      <c r="Q16" s="82"/>
      <c r="R16" s="82"/>
      <c r="S16" s="82"/>
      <c r="T16" s="82"/>
      <c r="U16" s="61"/>
      <c r="V16" s="82"/>
      <c r="W16" s="82"/>
    </row>
    <row r="17" ht="32.95" customHeight="1" spans="1:23">
      <c r="A17" s="15" t="s">
        <v>225</v>
      </c>
      <c r="B17" s="81" t="s">
        <v>226</v>
      </c>
      <c r="C17" s="15" t="s">
        <v>224</v>
      </c>
      <c r="D17" s="15" t="s">
        <v>45</v>
      </c>
      <c r="E17" s="15" t="s">
        <v>67</v>
      </c>
      <c r="F17" s="15" t="s">
        <v>68</v>
      </c>
      <c r="G17" s="15" t="s">
        <v>231</v>
      </c>
      <c r="H17" s="15" t="s">
        <v>232</v>
      </c>
      <c r="I17" s="82">
        <v>7434</v>
      </c>
      <c r="J17" s="82">
        <v>7434</v>
      </c>
      <c r="K17" s="82">
        <v>7434</v>
      </c>
      <c r="L17" s="82"/>
      <c r="M17" s="82"/>
      <c r="N17" s="82"/>
      <c r="O17" s="82"/>
      <c r="P17" s="82"/>
      <c r="Q17" s="82"/>
      <c r="R17" s="82"/>
      <c r="S17" s="82"/>
      <c r="T17" s="82"/>
      <c r="U17" s="61"/>
      <c r="V17" s="82"/>
      <c r="W17" s="82"/>
    </row>
    <row r="18" ht="18.75" customHeight="1" spans="1:23">
      <c r="A18" s="20" t="s">
        <v>100</v>
      </c>
      <c r="B18" s="21"/>
      <c r="C18" s="21"/>
      <c r="D18" s="21"/>
      <c r="E18" s="21"/>
      <c r="F18" s="21"/>
      <c r="G18" s="21"/>
      <c r="H18" s="21"/>
      <c r="I18" s="82">
        <v>1927600</v>
      </c>
      <c r="J18" s="82">
        <v>927600</v>
      </c>
      <c r="K18" s="82">
        <v>927600</v>
      </c>
      <c r="L18" s="82"/>
      <c r="M18" s="82"/>
      <c r="N18" s="82"/>
      <c r="O18" s="82"/>
      <c r="P18" s="82"/>
      <c r="Q18" s="82"/>
      <c r="R18" s="82">
        <v>1000000</v>
      </c>
      <c r="S18" s="82"/>
      <c r="T18" s="82"/>
      <c r="U18" s="61"/>
      <c r="V18" s="82"/>
      <c r="W18" s="82">
        <v>1000000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zoomScale="90" zoomScaleNormal="90" topLeftCell="A9" workbookViewId="0">
      <selection activeCell="E25" sqref="E25"/>
    </sheetView>
  </sheetViews>
  <sheetFormatPr defaultColWidth="9.14166666666667" defaultRowHeight="12" customHeight="1"/>
  <cols>
    <col min="1" max="1" width="31.4" customWidth="1"/>
    <col min="2" max="2" width="40.525" customWidth="1"/>
    <col min="3" max="3" width="17.2" customWidth="1"/>
    <col min="4" max="4" width="21" customWidth="1"/>
    <col min="5" max="5" width="23.6" customWidth="1"/>
    <col min="6" max="6" width="11.2583333333333" customWidth="1"/>
    <col min="7" max="7" width="10.3333333333333" customWidth="1"/>
    <col min="8" max="8" width="9.33333333333333" customWidth="1"/>
    <col min="9" max="9" width="13.4" customWidth="1"/>
    <col min="10" max="10" width="40.525" customWidth="1"/>
  </cols>
  <sheetData>
    <row r="1" customHeight="1" spans="1:10">
      <c r="J1" s="36" t="s">
        <v>233</v>
      </c>
    </row>
    <row r="2" ht="28.5" customHeight="1" spans="1:10">
      <c r="A2" s="37" t="s">
        <v>234</v>
      </c>
      <c r="B2" s="17"/>
      <c r="C2" s="17"/>
      <c r="D2" s="17"/>
      <c r="E2" s="17"/>
      <c r="F2" s="38"/>
      <c r="G2" s="17"/>
      <c r="H2" s="38"/>
      <c r="I2" s="38"/>
      <c r="J2" s="17"/>
    </row>
    <row r="3" ht="15" customHeight="1" spans="1:10">
      <c r="A3" s="4" t="str">
        <f>"单位名称："&amp;"昆明市五华区审计局"</f>
        <v>单位名称：昆明市五华区审计局</v>
      </c>
    </row>
    <row r="4" ht="14.25" customHeight="1" spans="1:10">
      <c r="A4" s="9" t="s">
        <v>235</v>
      </c>
      <c r="B4" s="9" t="s">
        <v>236</v>
      </c>
      <c r="C4" s="9" t="s">
        <v>237</v>
      </c>
      <c r="D4" s="9" t="s">
        <v>238</v>
      </c>
      <c r="E4" s="9" t="s">
        <v>239</v>
      </c>
      <c r="F4" s="39" t="s">
        <v>240</v>
      </c>
      <c r="G4" s="9" t="s">
        <v>241</v>
      </c>
      <c r="H4" s="39" t="s">
        <v>242</v>
      </c>
      <c r="I4" s="39" t="s">
        <v>243</v>
      </c>
      <c r="J4" s="9" t="s">
        <v>244</v>
      </c>
    </row>
    <row r="5" ht="14.25" customHeight="1" spans="1:10">
      <c r="A5" s="9">
        <v>1</v>
      </c>
      <c r="B5" s="9">
        <v>2</v>
      </c>
      <c r="C5" s="9">
        <v>3</v>
      </c>
      <c r="D5" s="9">
        <v>4</v>
      </c>
      <c r="E5" s="9">
        <v>5</v>
      </c>
      <c r="F5" s="39">
        <v>6</v>
      </c>
      <c r="G5" s="9">
        <v>7</v>
      </c>
      <c r="H5" s="39">
        <v>8</v>
      </c>
      <c r="I5" s="39">
        <v>9</v>
      </c>
      <c r="J5" s="9">
        <v>10</v>
      </c>
    </row>
    <row r="6" ht="17.35" customHeight="1" spans="1:10">
      <c r="A6" s="40" t="s">
        <v>45</v>
      </c>
      <c r="B6" s="41"/>
      <c r="C6" s="41"/>
      <c r="D6" s="41"/>
      <c r="E6" s="42"/>
      <c r="F6" s="43"/>
      <c r="G6" s="42"/>
      <c r="H6" s="43"/>
      <c r="I6" s="43"/>
      <c r="J6" s="42"/>
    </row>
    <row r="7" ht="47.35" customHeight="1" spans="1:10">
      <c r="A7" s="75" t="s">
        <v>45</v>
      </c>
      <c r="B7" s="44"/>
      <c r="C7" s="44"/>
      <c r="D7" s="44"/>
      <c r="E7" s="40"/>
      <c r="F7" s="44"/>
      <c r="G7" s="40"/>
      <c r="H7" s="44"/>
      <c r="I7" s="44"/>
      <c r="J7" s="45"/>
    </row>
    <row r="8" ht="53" customHeight="1" spans="1:10">
      <c r="A8" s="76" t="s">
        <v>224</v>
      </c>
      <c r="B8" s="44" t="s">
        <v>245</v>
      </c>
      <c r="C8" s="44" t="s">
        <v>246</v>
      </c>
      <c r="D8" s="44" t="s">
        <v>247</v>
      </c>
      <c r="E8" s="40" t="s">
        <v>248</v>
      </c>
      <c r="F8" s="44" t="s">
        <v>249</v>
      </c>
      <c r="G8" s="40" t="s">
        <v>250</v>
      </c>
      <c r="H8" s="44" t="s">
        <v>251</v>
      </c>
      <c r="I8" s="44" t="s">
        <v>252</v>
      </c>
      <c r="J8" s="45" t="s">
        <v>253</v>
      </c>
    </row>
    <row r="9" ht="55.05" customHeight="1" spans="1:10">
      <c r="A9" s="76" t="s">
        <v>224</v>
      </c>
      <c r="B9" s="44" t="s">
        <v>254</v>
      </c>
      <c r="C9" s="44" t="s">
        <v>246</v>
      </c>
      <c r="D9" s="44" t="s">
        <v>247</v>
      </c>
      <c r="E9" s="40" t="s">
        <v>255</v>
      </c>
      <c r="F9" s="44" t="s">
        <v>249</v>
      </c>
      <c r="G9" s="40" t="s">
        <v>250</v>
      </c>
      <c r="H9" s="44" t="s">
        <v>256</v>
      </c>
      <c r="I9" s="44" t="s">
        <v>252</v>
      </c>
      <c r="J9" s="45" t="s">
        <v>257</v>
      </c>
    </row>
    <row r="10" ht="30" customHeight="1" spans="1:10">
      <c r="A10" s="76" t="s">
        <v>224</v>
      </c>
      <c r="B10" s="44" t="s">
        <v>254</v>
      </c>
      <c r="C10" s="44" t="s">
        <v>246</v>
      </c>
      <c r="D10" s="44" t="s">
        <v>247</v>
      </c>
      <c r="E10" s="40" t="s">
        <v>258</v>
      </c>
      <c r="F10" s="44" t="s">
        <v>249</v>
      </c>
      <c r="G10" s="40" t="s">
        <v>259</v>
      </c>
      <c r="H10" s="44" t="s">
        <v>260</v>
      </c>
      <c r="I10" s="44" t="s">
        <v>252</v>
      </c>
      <c r="J10" s="45" t="s">
        <v>261</v>
      </c>
    </row>
    <row r="11" ht="48" customHeight="1" spans="1:10">
      <c r="A11" s="76" t="s">
        <v>224</v>
      </c>
      <c r="B11" s="44" t="s">
        <v>254</v>
      </c>
      <c r="C11" s="44" t="s">
        <v>246</v>
      </c>
      <c r="D11" s="44" t="s">
        <v>247</v>
      </c>
      <c r="E11" s="40" t="s">
        <v>262</v>
      </c>
      <c r="F11" s="44" t="s">
        <v>249</v>
      </c>
      <c r="G11" s="40" t="s">
        <v>263</v>
      </c>
      <c r="H11" s="44" t="s">
        <v>256</v>
      </c>
      <c r="I11" s="44" t="s">
        <v>252</v>
      </c>
      <c r="J11" s="45" t="s">
        <v>264</v>
      </c>
    </row>
    <row r="12" ht="34.05" customHeight="1" spans="1:10">
      <c r="A12" s="76" t="s">
        <v>224</v>
      </c>
      <c r="B12" s="44" t="s">
        <v>254</v>
      </c>
      <c r="C12" s="44" t="s">
        <v>246</v>
      </c>
      <c r="D12" s="44" t="s">
        <v>247</v>
      </c>
      <c r="E12" s="40" t="s">
        <v>265</v>
      </c>
      <c r="F12" s="44" t="s">
        <v>249</v>
      </c>
      <c r="G12" s="40" t="s">
        <v>266</v>
      </c>
      <c r="H12" s="44" t="s">
        <v>251</v>
      </c>
      <c r="I12" s="44" t="s">
        <v>252</v>
      </c>
      <c r="J12" s="45" t="s">
        <v>267</v>
      </c>
    </row>
    <row r="13" ht="46.05" customHeight="1" spans="1:10">
      <c r="A13" s="76" t="s">
        <v>224</v>
      </c>
      <c r="B13" s="44" t="s">
        <v>254</v>
      </c>
      <c r="C13" s="44" t="s">
        <v>268</v>
      </c>
      <c r="D13" s="44" t="s">
        <v>269</v>
      </c>
      <c r="E13" s="40" t="s">
        <v>270</v>
      </c>
      <c r="F13" s="44" t="s">
        <v>249</v>
      </c>
      <c r="G13" s="40" t="s">
        <v>271</v>
      </c>
      <c r="H13" s="44" t="s">
        <v>272</v>
      </c>
      <c r="I13" s="44" t="s">
        <v>252</v>
      </c>
      <c r="J13" s="45" t="s">
        <v>273</v>
      </c>
    </row>
    <row r="14" ht="58.05" customHeight="1" spans="1:10">
      <c r="A14" s="76" t="s">
        <v>224</v>
      </c>
      <c r="B14" s="44" t="s">
        <v>254</v>
      </c>
      <c r="C14" s="44" t="s">
        <v>274</v>
      </c>
      <c r="D14" s="44" t="s">
        <v>275</v>
      </c>
      <c r="E14" s="40" t="s">
        <v>276</v>
      </c>
      <c r="F14" s="44" t="s">
        <v>249</v>
      </c>
      <c r="G14" s="40" t="s">
        <v>271</v>
      </c>
      <c r="H14" s="44" t="s">
        <v>272</v>
      </c>
      <c r="I14" s="44" t="s">
        <v>252</v>
      </c>
      <c r="J14" s="45" t="s">
        <v>277</v>
      </c>
    </row>
    <row r="15" ht="47.35" customHeight="1" spans="1:10">
      <c r="A15" s="76" t="s">
        <v>221</v>
      </c>
      <c r="B15" s="44" t="s">
        <v>278</v>
      </c>
      <c r="C15" s="44" t="s">
        <v>246</v>
      </c>
      <c r="D15" s="44" t="s">
        <v>247</v>
      </c>
      <c r="E15" s="40" t="s">
        <v>279</v>
      </c>
      <c r="F15" s="44" t="s">
        <v>280</v>
      </c>
      <c r="G15" s="40" t="s">
        <v>281</v>
      </c>
      <c r="H15" s="44" t="s">
        <v>282</v>
      </c>
      <c r="I15" s="44" t="s">
        <v>252</v>
      </c>
      <c r="J15" s="45" t="s">
        <v>283</v>
      </c>
    </row>
    <row r="16" ht="51" customHeight="1" spans="1:10">
      <c r="A16" s="76" t="s">
        <v>221</v>
      </c>
      <c r="B16" s="44" t="s">
        <v>278</v>
      </c>
      <c r="C16" s="44" t="s">
        <v>246</v>
      </c>
      <c r="D16" s="44" t="s">
        <v>247</v>
      </c>
      <c r="E16" s="40" t="s">
        <v>284</v>
      </c>
      <c r="F16" s="44" t="s">
        <v>280</v>
      </c>
      <c r="G16" s="40" t="s">
        <v>285</v>
      </c>
      <c r="H16" s="44" t="s">
        <v>282</v>
      </c>
      <c r="I16" s="44" t="s">
        <v>252</v>
      </c>
      <c r="J16" s="45" t="s">
        <v>286</v>
      </c>
    </row>
    <row r="17" ht="12.75" spans="1:10">
      <c r="A17" s="76" t="s">
        <v>221</v>
      </c>
      <c r="B17" s="44" t="s">
        <v>278</v>
      </c>
      <c r="C17" s="44" t="s">
        <v>246</v>
      </c>
      <c r="D17" s="44" t="s">
        <v>247</v>
      </c>
      <c r="E17" s="40" t="s">
        <v>287</v>
      </c>
      <c r="F17" s="44" t="s">
        <v>280</v>
      </c>
      <c r="G17" s="40" t="s">
        <v>288</v>
      </c>
      <c r="H17" s="44" t="s">
        <v>282</v>
      </c>
      <c r="I17" s="44" t="s">
        <v>252</v>
      </c>
      <c r="J17" s="45" t="s">
        <v>289</v>
      </c>
    </row>
    <row r="18" ht="29" customHeight="1" spans="1:10">
      <c r="A18" s="76" t="s">
        <v>221</v>
      </c>
      <c r="B18" s="44" t="s">
        <v>278</v>
      </c>
      <c r="C18" s="44" t="s">
        <v>268</v>
      </c>
      <c r="D18" s="44" t="s">
        <v>290</v>
      </c>
      <c r="E18" s="40" t="s">
        <v>291</v>
      </c>
      <c r="F18" s="44" t="s">
        <v>280</v>
      </c>
      <c r="G18" s="40" t="s">
        <v>292</v>
      </c>
      <c r="H18" s="44"/>
      <c r="I18" s="44" t="s">
        <v>293</v>
      </c>
      <c r="J18" s="45" t="s">
        <v>294</v>
      </c>
    </row>
    <row r="19" ht="31.05" customHeight="1" spans="1:10">
      <c r="A19" s="76" t="s">
        <v>221</v>
      </c>
      <c r="B19" s="44" t="s">
        <v>278</v>
      </c>
      <c r="C19" s="44" t="s">
        <v>274</v>
      </c>
      <c r="D19" s="44" t="s">
        <v>275</v>
      </c>
      <c r="E19" s="40" t="s">
        <v>295</v>
      </c>
      <c r="F19" s="44" t="s">
        <v>249</v>
      </c>
      <c r="G19" s="40" t="s">
        <v>271</v>
      </c>
      <c r="H19" s="44" t="s">
        <v>272</v>
      </c>
      <c r="I19" s="44" t="s">
        <v>252</v>
      </c>
      <c r="J19" s="45" t="s">
        <v>296</v>
      </c>
    </row>
  </sheetData>
  <mergeCells count="6">
    <mergeCell ref="A2:J2"/>
    <mergeCell ref="A3:H3"/>
    <mergeCell ref="A8:A14"/>
    <mergeCell ref="A15:A19"/>
    <mergeCell ref="B8:B14"/>
    <mergeCell ref="B15:B19"/>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2026-02-05T07:16:00Z</dcterms:created>
  <cp:lastPrinted>2026-02-08T02:56:00Z</cp:lastPrinted>
  <dcterms:modified xsi:type="dcterms:W3CDTF">2026-03-04T06:40:27Z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3136BDEB65984A33A60FE411F844190A_13</vt:lpwstr>
  </property>
  <property fmtid="{D5CDD505-2E9C-101B-9397-08002B2CF9AE}" pid="4" name="CalculationRule">
    <vt:i4>0</vt:i4>
  </property>
</Properties>
</file>