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<sst xmlns="http://schemas.openxmlformats.org/spreadsheetml/2006/main" count="885" uniqueCount="378">
  <si>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</si>
  <si>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</si>
  <si>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</si>
  <si>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</si>
  <si>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</si>
  <si>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</si>
  <si>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</si>
  <si>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</si>
  <si>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</si>
  <si>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</si>
  <si>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</si>
  <si>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</si>
  <si>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</si>
  <si>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</si>
  <si>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</si>
  <si>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</si>
  <si>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</si>
  <si>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</si>
  <si>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</si>
  <si>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</si>
  <si>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</si>
  <si>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</si>
  <si>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</si>
  <si>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</si>
  <si>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</si>
  <si>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</si>
  <si>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</si>
  <si>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</si>
  <si>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</si>
  <si>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</si>
  <si>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</si>
  <si>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</si>
  <si>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</si>
  <si>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</si>
  <si>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</si>
  <si>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</si>
  <si>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</si>
  <si>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</si>
  <si>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</si>
  <si>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</si>
  <si>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</si>
  <si>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</si>
  <si>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</si>
  <si>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</si>
  <si>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137012009</t>
  </si>
  <si>
    <t>大姚县审计局</t>
  </si>
  <si>
    <t>137012009001</t>
  </si>
  <si>
    <t>注：大姚县审计局所属单位2个，本表中仅列示行政单位1个，其余1个非独立核算事业单位未列示。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</si>
  <si>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</si>
  <si>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</si>
  <si>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</si>
  <si>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</si>
  <si>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</si>
  <si>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</si>
  <si>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</si>
  <si>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</si>
  <si>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</si>
  <si>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</si>
  <si>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</si>
  <si>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</si>
  <si>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</si>
  <si>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</si>
  <si>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</si>
  <si>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</si>
  <si>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</si>
  <si>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</si>
  <si>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</si>
  <si>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</si>
  <si>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</si>
  <si>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</si>
  <si>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</si>
  <si>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</si>
  <si>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</si>
  <si>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</si>
  <si>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</si>
  <si>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</si>
  <si>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</si>
  <si>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</si>
  <si>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</si>
  <si>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</si>
  <si>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</si>
  <si>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</si>
  <si>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</si>
  <si>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</si>
  <si>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</si>
  <si>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</si>
  <si>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</si>
  <si>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</si>
  <si>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</si>
  <si>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</si>
  <si>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</si>
  <si>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</si>
  <si>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</si>
  <si>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</si>
  <si>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</si>
  <si>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</si>
  <si>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</si>
  <si>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</si>
  <si>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</si>
  <si>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</si>
  <si>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</si>
  <si>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</si>
  <si>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</si>
  <si>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</si>
  <si>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</si>
  <si>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</si>
  <si>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</si>
  <si>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</si>
  <si>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</si>
  <si>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</si>
  <si>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</si>
  <si>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</si>
  <si>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</si>
  <si>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</si>
  <si>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</si>
  <si>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</si>
  <si>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</si>
  <si>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</si>
  <si>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</si>
  <si>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</si>
  <si>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</si>
  <si>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</si>
  <si>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</si>
  <si>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</si>
  <si>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</si>
  <si>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</si>
  <si>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</si>
  <si>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</si>
  <si>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</si>
  <si>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</si>
  <si>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</si>
  <si>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</si>
  <si>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</si>
  <si>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</si>
  <si>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</si>
  <si>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</si>
  <si>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</si>
  <si>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</si>
  <si>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</si>
  <si>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</si>
  <si>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</si>
  <si>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</si>
  <si>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</si>
  <si>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</si>
  <si>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</si>
  <si>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</si>
  <si>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</si>
  <si>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</si>
  <si>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</si>
  <si>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530000210000000033912</t>
  </si>
  <si>
    <t>行政人员支出工资</t>
  </si>
  <si>
    <t>30101</t>
  </si>
  <si>
    <t>基本工资</t>
  </si>
  <si>
    <t>30102</t>
  </si>
  <si>
    <t>津贴补贴</t>
  </si>
  <si>
    <t>30103</t>
  </si>
  <si>
    <t>奖金</t>
  </si>
  <si>
    <t>530000210000000033914</t>
  </si>
  <si>
    <t>社会保障缴费</t>
  </si>
  <si>
    <t>30108</t>
  </si>
  <si>
    <t>机关事业单位基本养老保险缴费</t>
  </si>
  <si>
    <t>30112</t>
  </si>
  <si>
    <t>其他社会保障缴费</t>
  </si>
  <si>
    <t>30110</t>
  </si>
  <si>
    <t>职工基本医疗保险缴费</t>
  </si>
  <si>
    <t>30111</t>
  </si>
  <si>
    <t>公务员医疗补助缴费</t>
  </si>
  <si>
    <t>530000210000000033916</t>
  </si>
  <si>
    <t>30113</t>
  </si>
  <si>
    <t>530000210000000033917</t>
  </si>
  <si>
    <t>对个人和家庭的补助</t>
  </si>
  <si>
    <t>30302</t>
  </si>
  <si>
    <t>退休费</t>
  </si>
  <si>
    <t>530000210000000033919</t>
  </si>
  <si>
    <t>公车购置及运维费</t>
  </si>
  <si>
    <t>30231</t>
  </si>
  <si>
    <t>公务用车运行维护费</t>
  </si>
  <si>
    <t>530000210000000033921</t>
  </si>
  <si>
    <t>30217</t>
  </si>
  <si>
    <t>530000210000000033922</t>
  </si>
  <si>
    <t>行政人员公务交通补贴</t>
  </si>
  <si>
    <t>30239</t>
  </si>
  <si>
    <t>其他交通费用</t>
  </si>
  <si>
    <t>530000210000000033923</t>
  </si>
  <si>
    <t>工会经费</t>
  </si>
  <si>
    <t>30228</t>
  </si>
  <si>
    <t>530000210000000033924</t>
  </si>
  <si>
    <t>一般公用经费</t>
  </si>
  <si>
    <t>30201</t>
  </si>
  <si>
    <t>办公费</t>
  </si>
  <si>
    <t>30205</t>
  </si>
  <si>
    <t>水费</t>
  </si>
  <si>
    <t>30206</t>
  </si>
  <si>
    <t>电费</t>
  </si>
  <si>
    <t>30299</t>
  </si>
  <si>
    <t>其他商品和服务支出</t>
  </si>
  <si>
    <t>530000241100002220984</t>
  </si>
  <si>
    <t>行政人员绩效奖</t>
  </si>
  <si>
    <t>530000261100005142529</t>
  </si>
  <si>
    <t>事业人员支出工资</t>
  </si>
  <si>
    <t>30107</t>
  </si>
  <si>
    <t>绩效工资</t>
  </si>
  <si>
    <t>530000261100005142530</t>
  </si>
  <si>
    <t>530000261100005142547</t>
  </si>
  <si>
    <t>530000261100005142551</t>
  </si>
  <si>
    <t>530000261100005142557</t>
  </si>
  <si>
    <t>预算05-1表</t>
  </si>
  <si>
    <t>2026年部门项目支出预算表</t>
  </si>
  <si>
    <t>项目分类</t>
  </si>
  <si>
    <t>项目单位</t>
  </si>
  <si>
    <t>本年拨款</t>
  </si>
  <si>
    <t>其中：本次下达</t>
  </si>
  <si>
    <t>其他人员支出</t>
  </si>
  <si>
    <t>民生类</t>
  </si>
  <si>
    <t>530000231100001089153</t>
  </si>
  <si>
    <t>30199</t>
  </si>
  <si>
    <t>其他工资福利支出</t>
  </si>
  <si>
    <t>审计业务经费</t>
  </si>
  <si>
    <t>专项业务类</t>
  </si>
  <si>
    <t>530000200000000003258</t>
  </si>
  <si>
    <t>30207</t>
  </si>
  <si>
    <t>邮电费</t>
  </si>
  <si>
    <t>30211</t>
  </si>
  <si>
    <t>差旅费</t>
  </si>
  <si>
    <t>30213</t>
  </si>
  <si>
    <t>维修（护）费</t>
  </si>
  <si>
    <t>30216</t>
  </si>
  <si>
    <t>培训费</t>
  </si>
  <si>
    <t>30226</t>
  </si>
  <si>
    <t>劳务费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</si>
  <si>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</si>
  <si>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</si>
  <si>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</si>
  <si>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</si>
  <si>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</si>
  <si>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</si>
  <si>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</si>
  <si>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</si>
  <si>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</si>
  <si>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</si>
  <si>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</si>
  <si>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</si>
  <si>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</si>
  <si>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</si>
  <si>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做好本单位编制外人员经费保障，按规定落实11名编制外人员各项待遇，支持编外人员正常履职。</t>
  </si>
  <si>
    <t>产出指标</t>
  </si>
  <si>
    <t>数量指标</t>
  </si>
  <si>
    <t>工资福利发放编制外人员数</t>
  </si>
  <si>
    <t>&gt;=</t>
  </si>
  <si>
    <t>11</t>
  </si>
  <si>
    <t>人</t>
  </si>
  <si>
    <t>定量指标</t>
  </si>
  <si>
    <t>反映部门（单位）实际发放工资人员数量。工资福利包括：编外人员人员工资、社会保险等。</t>
  </si>
  <si>
    <t>做好本部门编制外人员经费保障，按规定落实11名编制外人员各项待遇，支持编外人员正常履职。</t>
  </si>
  <si>
    <t>效益指标</t>
  </si>
  <si>
    <t>社会效益</t>
  </si>
  <si>
    <t>部门运转</t>
  </si>
  <si>
    <t>=</t>
  </si>
  <si>
    <t>正常</t>
  </si>
  <si>
    <t>定性指标</t>
  </si>
  <si>
    <t>反映部门（单位）运转情况</t>
  </si>
  <si>
    <t>满意度指标</t>
  </si>
  <si>
    <t>服务对象满意度</t>
  </si>
  <si>
    <t>编外人员满意度</t>
  </si>
  <si>
    <t>90</t>
  </si>
  <si>
    <t>%</t>
  </si>
  <si>
    <t>反映编外人员对工资福利发放的满意程度。</t>
  </si>
  <si>
    <t>大姚县审计局坚持以习近平新时代中国特色社会主义思想为指导，按照上级审计机关和县委、县人民政府安排部署，依法履行审计监督职责，扎实推进各项工作。2026年计划完成以下工作：一是完成县本级财政预算执行和其他财政财务收支、经济责任、政府投资、民生项目和资金、重大政策执行等各类审计或专项审计调查25个， 出具审计报告和专项审计调查报告25篇以上，提交审计信息10篇以上，提出审计建议80条以上，审计建议满意度90.00%以上；二是围绕上级审计机关和县委、县人民政府年度综合绩效目标完成机关党建、党风廉政、法治政府、大比拼等工作任务；三是按照相关要求积极推动审计查出问题整改工作；四是完成上级审计机关和县委、县人民政府交办的其他工作。</t>
  </si>
  <si>
    <t>审计单位</t>
  </si>
  <si>
    <t>25</t>
  </si>
  <si>
    <t>个</t>
  </si>
  <si>
    <t>反映经审计通知书确认的，统计期内由审计机关独立或以审计机关为主实施审计，并出具审计报告的审计项目数量，审计单位个数应根据正式出具的审计报告篇数确定。</t>
  </si>
  <si>
    <t>大姚县审计局坚持以习近平新时代中国特色社会主义思想为指导，全面贯彻落实党的二十大、二十届二中、三中全会精神，深入学习贯彻习近平总书记关于审计工作的重要指示批示精神和考察云南重要讲话精神，按照上级审计机关和县委、县人民政府安排部署，依法履行审计监督职责，扎实推进各项工作。2026年计划完成以下工作：一是完成县本级财政预算执行和其他财政财务收支、经济责任、政府投资、民生项目和资金、重大政策执行等各类审计或专项审计调查25个， 出具审计报告和专项审计调查报告25篇以上，提交审计信息10篇以上，提出审计建议80条以上，审计建议满意度90%以上，二是围绕上级审计机关和县委、县人民政府年度综合绩效目标完成机关党建、党风廉政、法治政府、大比拼等工作任务；三是按照相关要求积极推动审计查出问题整改工作；四是完成上级审计机关和县委、县人民政府交办的其他工作。</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</si>
  <si>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</si>
  <si>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</si>
  <si>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</si>
  <si>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</si>
  <si>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80</t>
  </si>
  <si>
    <t>条</t>
  </si>
  <si>
    <t>反映审计部门提出审计建议数量情况。</t>
  </si>
  <si>
    <t>提交审计信息</t>
  </si>
  <si>
    <t>10</t>
  </si>
  <si>
    <t>反映提交的审计专题、综合性报告和审计信息、简报、动态等数量情况。</t>
  </si>
  <si>
    <t>可持续影响</t>
  </si>
  <si>
    <t>审计信息被采用率</t>
  </si>
  <si>
    <t>65</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</si>
  <si>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</si>
  <si>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</si>
  <si>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</si>
  <si>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</si>
  <si>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</si>
  <si>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</si>
  <si>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注：大姚县审计局无政府性基金收入，无使用政府性基金安排的支出，所以政府性基金预算支出预算表公开空表。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</si>
  <si>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</si>
  <si>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</si>
  <si>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</si>
  <si>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</si>
  <si>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</si>
  <si>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</si>
  <si>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</si>
  <si>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</si>
  <si>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</si>
  <si>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</si>
  <si>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</si>
  <si>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</si>
  <si>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审计打印纸</t>
  </si>
  <si>
    <t>A05040101 复印纸</t>
  </si>
  <si>
    <t>箱</t>
  </si>
  <si>
    <t>委托中介机构提供审计服务</t>
  </si>
  <si>
    <t>C23030000 审计服务</t>
  </si>
  <si>
    <t>年</t>
  </si>
  <si>
    <t>公务用车维修</t>
  </si>
  <si>
    <t>C23120301 车辆维修和保养服务</t>
  </si>
  <si>
    <t>公务用车保险费</t>
  </si>
  <si>
    <t>C1804010201 机动车保险服务</t>
  </si>
  <si>
    <t>预算08表</t>
  </si>
  <si>
    <t>2026年部门政府购买服务预算表</t>
  </si>
  <si>
    <t>政府购买服务项目</t>
  </si>
  <si>
    <t>政府购买服务目录</t>
  </si>
  <si>
    <t>购买中介参与审计</t>
  </si>
  <si>
    <t>B0302 审计服务</t>
  </si>
  <si>
    <t>公务用车维修维护</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</si>
  <si>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</si>
  <si>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</si>
  <si>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</si>
  <si>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</si>
  <si>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</si>
  <si>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</si>
  <si>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</si>
  <si>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</si>
  <si>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</si>
  <si>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</si>
  <si>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</si>
  <si>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</si>
  <si>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</si>
  <si>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</si>
  <si>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</si>
  <si>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</si>
  <si>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</si>
  <si>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</si>
  <si>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</si>
  <si>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</si>
  <si>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</si>
  <si>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</si>
  <si>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</si>
  <si>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</si>
  <si>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</si>
  <si>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</si>
  <si>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注：大姚县审计局无省对下转移支付情况，所以省对下转移支付预算表公开空表。</t>
  </si>
  <si>
    <t>预算09-2表</t>
  </si>
  <si>
    <t>2026年省对下转移支付绩效目标表</t>
  </si>
  <si>
    <t>注：大姚县审计局无省对下转移支付情况，所以省对下转移支付绩效目标表公开空表。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</si>
  <si>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</si>
  <si>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</si>
  <si>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</si>
  <si>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</si>
  <si>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</si>
  <si>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</si>
  <si>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</si>
  <si>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</si>
  <si>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</si>
  <si>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</si>
  <si>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</si>
  <si>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t>
  </si>
  <si>
    <t>预算11表</t>
  </si>
  <si>
    <t>2026年中央转移支付补助项目支出预算表</t>
  </si>
  <si>
    <t>上级补助</t>
  </si>
  <si>
    <t>注：按现行会计核算体系，大姚县审计局无中央转移支付补助项目支出，所以中央转移支付补助项目支出预算表公开空表。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</si>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</sst>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176" formatCode="hh:mm:ss"/>
    <numFmt numFmtId="177" formatCode="yyyy\-mm\-dd\ hh:mm:ss"/>
    <numFmt numFmtId="178" formatCode="#,##0;\-#,##0;;@"/>
    <numFmt numFmtId="179" formatCode="#,##0.00;\-#,##0.00;;@"/>
    <numFmt numFmtId="42" formatCode="_ &quot;￥&quot;* #,##0_ ;_ &quot;￥&quot;* \-#,##0_ ;_ &quot;￥&quot;* &quot;-&quot;_ ;_ @_ "/>
    <numFmt numFmtId="43" formatCode="_ * #,##0.00_ ;_ * \-#,##0.00_ ;_ * &quot;-&quot;??_ ;_ @_ "/>
    <numFmt numFmtId="180" formatCode="yyyy\-mm\-dd"/>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7CE"/>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s>
  <cellStyleXfs count="57">
    <xf numFmtId="0" fontId="0" fillId="0" borderId="0"/>
    <xf numFmtId="179" fontId="8" fillId="0" borderId="4">
      <alignment horizontal="right" vertical="center"/>
    </xf>
    <xf numFmtId="179" fontId="8" fillId="0" borderId="4">
      <alignment horizontal="right" vertical="center"/>
    </xf>
    <xf numFmtId="176" fontId="8" fillId="0" borderId="4">
      <alignment horizontal="right" vertical="center"/>
    </xf>
    <xf numFmtId="177" fontId="8" fillId="0" borderId="4">
      <alignment horizontal="right" vertical="center"/>
    </xf>
    <xf numFmtId="10" fontId="8" fillId="0" borderId="4">
      <alignment horizontal="right" vertical="center"/>
    </xf>
    <xf numFmtId="178" fontId="8" fillId="0" borderId="4">
      <alignment horizontal="right" vertical="center"/>
    </xf>
    <xf numFmtId="0" fontId="22" fillId="23"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5" fillId="0" borderId="1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3" fillId="0" borderId="2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21" applyNumberFormat="false" applyFill="false" applyAlignment="false" applyProtection="false">
      <alignment vertical="center"/>
    </xf>
    <xf numFmtId="180" fontId="8" fillId="0" borderId="4">
      <alignment horizontal="right" vertical="center"/>
    </xf>
    <xf numFmtId="42" fontId="0" fillId="0" borderId="0" applyFont="false" applyFill="false" applyBorder="false" applyAlignment="false" applyProtection="false">
      <alignment vertical="center"/>
    </xf>
    <xf numFmtId="0" fontId="23" fillId="3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35" fillId="0" borderId="21" applyNumberFormat="false" applyFill="false" applyAlignment="false" applyProtection="false">
      <alignment vertical="center"/>
    </xf>
    <xf numFmtId="49" fontId="8" fillId="0" borderId="4">
      <alignment horizontal="left" vertical="center" wrapText="true"/>
    </xf>
    <xf numFmtId="0" fontId="37" fillId="0" borderId="0" applyNumberFormat="false" applyFill="false" applyBorder="false" applyAlignment="false" applyProtection="false">
      <alignment vertical="center"/>
    </xf>
    <xf numFmtId="0" fontId="22"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31" borderId="0" applyNumberFormat="false" applyBorder="false" applyAlignment="false" applyProtection="false">
      <alignment vertical="center"/>
    </xf>
    <xf numFmtId="0" fontId="38" fillId="24" borderId="16" applyNumberFormat="false" applyAlignment="false" applyProtection="false">
      <alignment vertical="center"/>
    </xf>
    <xf numFmtId="0" fontId="4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20"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7" fillId="11" borderId="16" applyNumberFormat="false" applyAlignment="false" applyProtection="false">
      <alignment vertical="center"/>
    </xf>
    <xf numFmtId="0" fontId="32" fillId="24" borderId="19" applyNumberFormat="false" applyAlignment="false" applyProtection="false">
      <alignment vertical="center"/>
    </xf>
    <xf numFmtId="0" fontId="31" fillId="22" borderId="18" applyNumberFormat="false" applyAlignment="false" applyProtection="false">
      <alignment vertical="center"/>
    </xf>
    <xf numFmtId="0" fontId="26" fillId="0" borderId="15" applyNumberFormat="false" applyFill="false" applyAlignment="false" applyProtection="false">
      <alignment vertical="center"/>
    </xf>
    <xf numFmtId="0" fontId="23" fillId="10"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0" fillId="9" borderId="14"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36" fillId="28"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3" fillId="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9" fillId="32"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3" fillId="29" borderId="0" applyNumberFormat="false" applyBorder="false" applyAlignment="false" applyProtection="false">
      <alignment vertical="center"/>
    </xf>
  </cellStyleXfs>
  <cellXfs count="185">
    <xf numFmtId="0" fontId="0" fillId="0" borderId="0" xfId="0"/>
    <xf numFmtId="49" fontId="1" fillId="0" borderId="0" xfId="0" applyNumberFormat="true" applyFont="true"/>
    <xf numFmtId="0" fontId="2" fillId="0" borderId="0" xfId="0" applyFont="true" applyAlignment="true">
      <alignment horizontal="center" vertical="center"/>
    </xf>
    <xf numFmtId="0" fontId="3" fillId="0" borderId="0" xfId="0" applyFont="true" applyAlignment="true" applyProtection="true">
      <alignment horizontal="left" vertical="center"/>
      <protection locked="false"/>
    </xf>
    <xf numFmtId="0" fontId="4" fillId="0" borderId="0" xfId="0" applyFont="true" applyAlignment="true">
      <alignment horizontal="left" vertical="center"/>
    </xf>
    <xf numFmtId="0" fontId="4" fillId="0" borderId="1" xfId="0" applyFont="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4" fillId="0" borderId="2" xfId="0" applyFont="true" applyBorder="true" applyAlignment="true" applyProtection="true">
      <alignment horizontal="center" vertical="center" wrapText="true"/>
      <protection locked="false"/>
    </xf>
    <xf numFmtId="0" fontId="4" fillId="0" borderId="2" xfId="0" applyFont="true" applyBorder="true" applyAlignment="true">
      <alignment horizontal="center" vertical="center" wrapText="true"/>
    </xf>
    <xf numFmtId="0" fontId="4" fillId="0" borderId="3" xfId="0" applyFont="true" applyBorder="true" applyAlignment="true" applyProtection="true">
      <alignment horizontal="center" vertical="center" wrapText="true"/>
      <protection locked="false"/>
    </xf>
    <xf numFmtId="0" fontId="4" fillId="0" borderId="3" xfId="0" applyFont="true" applyBorder="true" applyAlignment="true">
      <alignment horizontal="center" vertical="center" wrapText="true"/>
    </xf>
    <xf numFmtId="0" fontId="1" fillId="0" borderId="4" xfId="0" applyFont="true" applyBorder="true" applyAlignment="true">
      <alignment horizontal="center" vertical="center"/>
    </xf>
    <xf numFmtId="0" fontId="3" fillId="0" borderId="4" xfId="0" applyFont="true" applyBorder="true" applyAlignment="true" applyProtection="true">
      <alignment horizontal="left" vertical="center" wrapText="true"/>
      <protection locked="false"/>
    </xf>
    <xf numFmtId="0" fontId="3" fillId="0" borderId="4" xfId="0" applyFont="true" applyBorder="true" applyAlignment="true" applyProtection="true">
      <alignment horizontal="left" vertical="center"/>
      <protection locked="false"/>
    </xf>
    <xf numFmtId="49" fontId="5" fillId="0" borderId="4" xfId="27" applyFont="true">
      <alignment horizontal="left" vertical="center" wrapText="true"/>
    </xf>
    <xf numFmtId="0" fontId="3" fillId="0" borderId="5" xfId="0" applyFont="true" applyBorder="true" applyAlignment="true" applyProtection="true">
      <alignment horizontal="center" vertical="center" wrapText="true"/>
      <protection locked="false"/>
    </xf>
    <xf numFmtId="0" fontId="3" fillId="0" borderId="6" xfId="0" applyFont="true" applyBorder="true" applyAlignment="true" applyProtection="true">
      <alignment horizontal="left" vertical="center" wrapText="true"/>
      <protection locked="false"/>
    </xf>
    <xf numFmtId="0" fontId="3" fillId="0" borderId="7" xfId="0" applyFont="true" applyBorder="true" applyAlignment="true" applyProtection="true">
      <alignment horizontal="left" vertical="center" wrapText="true"/>
      <protection locked="false"/>
    </xf>
    <xf numFmtId="0" fontId="1" fillId="0" borderId="0" xfId="0" applyFont="true" applyAlignment="true" applyProtection="true">
      <alignment horizontal="right" vertical="center"/>
      <protection locked="false"/>
    </xf>
    <xf numFmtId="0" fontId="4" fillId="0" borderId="0" xfId="0" applyFont="true"/>
    <xf numFmtId="0" fontId="1" fillId="0" borderId="0" xfId="0" applyFont="true" applyAlignment="true" applyProtection="true">
      <alignment horizontal="right"/>
      <protection locked="false"/>
    </xf>
    <xf numFmtId="0" fontId="4" fillId="0" borderId="5" xfId="0" applyFont="true" applyBorder="true" applyAlignment="true">
      <alignment horizontal="center" vertical="center"/>
    </xf>
    <xf numFmtId="0" fontId="4" fillId="0" borderId="6" xfId="0" applyFont="true" applyBorder="true" applyAlignment="true">
      <alignment horizontal="center" vertical="center"/>
    </xf>
    <xf numFmtId="0" fontId="4" fillId="0" borderId="7" xfId="0" applyFont="true" applyBorder="true" applyAlignment="true">
      <alignment horizontal="center" vertical="center"/>
    </xf>
    <xf numFmtId="0" fontId="4" fillId="0" borderId="1" xfId="0" applyFont="true" applyBorder="true" applyAlignment="true">
      <alignment horizontal="center" vertical="center"/>
    </xf>
    <xf numFmtId="0" fontId="4" fillId="0" borderId="3" xfId="0" applyFont="true" applyBorder="true" applyAlignment="true">
      <alignment horizontal="center" vertical="center"/>
    </xf>
    <xf numFmtId="179" fontId="5" fillId="0" borderId="4" xfId="1" applyFont="true">
      <alignment horizontal="right" vertical="center"/>
    </xf>
    <xf numFmtId="0" fontId="6" fillId="0" borderId="0" xfId="0" applyFont="true" applyAlignment="true">
      <alignment horizontal="center" vertical="center"/>
    </xf>
    <xf numFmtId="0" fontId="3" fillId="0" borderId="4" xfId="0" applyFont="true" applyBorder="true" applyAlignment="true">
      <alignment horizontal="left" vertical="center" wrapText="true"/>
    </xf>
    <xf numFmtId="0" fontId="1" fillId="0" borderId="5" xfId="0" applyFont="true" applyBorder="true" applyAlignment="true" applyProtection="true">
      <alignment horizontal="center" vertical="center" wrapText="true"/>
      <protection locked="false"/>
    </xf>
    <xf numFmtId="0" fontId="3" fillId="0" borderId="6" xfId="0" applyFont="true" applyBorder="true" applyAlignment="true">
      <alignment horizontal="left" vertical="center"/>
    </xf>
    <xf numFmtId="0" fontId="7" fillId="0" borderId="0" xfId="0" applyFont="true" applyAlignment="true">
      <alignment horizontal="left"/>
    </xf>
    <xf numFmtId="0" fontId="4" fillId="0" borderId="2" xfId="0" applyFont="true" applyBorder="true" applyAlignment="true">
      <alignment horizontal="center" vertical="center"/>
    </xf>
    <xf numFmtId="0" fontId="3" fillId="0" borderId="7" xfId="0" applyFont="true" applyBorder="true" applyAlignment="true">
      <alignment horizontal="left" vertical="center"/>
    </xf>
    <xf numFmtId="0" fontId="1" fillId="0" borderId="4" xfId="0" applyFont="true" applyBorder="true" applyAlignment="true" applyProtection="true">
      <alignment horizontal="center" vertical="center"/>
      <protection locked="false"/>
    </xf>
    <xf numFmtId="49" fontId="8" fillId="0" borderId="0" xfId="27" applyBorder="true">
      <alignment horizontal="left" vertical="center" wrapText="true"/>
    </xf>
    <xf numFmtId="49" fontId="9" fillId="0" borderId="0" xfId="27" applyFont="true" applyBorder="true" applyAlignment="true">
      <alignment horizontal="center" vertical="center" wrapText="true"/>
    </xf>
    <xf numFmtId="49" fontId="10" fillId="0" borderId="4" xfId="27" applyFont="true" applyAlignment="true">
      <alignment horizontal="center" vertical="center" wrapText="true"/>
    </xf>
    <xf numFmtId="49" fontId="11" fillId="0" borderId="4" xfId="27" applyAlignment="true">
      <alignment horizontal="center" vertical="center" wrapText="true"/>
    </xf>
    <xf numFmtId="49" fontId="10" fillId="0" borderId="4" xfId="27" applyFont="true">
      <alignment horizontal="left" vertical="center" wrapText="true"/>
    </xf>
    <xf numFmtId="49" fontId="8" fillId="0" borderId="0" xfId="27" applyBorder="true" applyAlignment="true">
      <alignment horizontal="right" vertical="center" wrapText="true"/>
    </xf>
    <xf numFmtId="178" fontId="8" fillId="0" borderId="4" xfId="6">
      <alignment horizontal="right" vertical="center"/>
    </xf>
    <xf numFmtId="179" fontId="8" fillId="0" borderId="4" xfId="1">
      <alignment horizontal="right" vertical="center"/>
    </xf>
    <xf numFmtId="178" fontId="8" fillId="0" borderId="4" xfId="0" applyNumberFormat="true" applyFont="true" applyBorder="true" applyAlignment="true">
      <alignment horizontal="left" vertical="center"/>
    </xf>
    <xf numFmtId="179" fontId="8" fillId="0" borderId="4" xfId="0" applyNumberFormat="true" applyFont="true" applyBorder="true" applyAlignment="true">
      <alignment horizontal="left" vertical="center"/>
    </xf>
    <xf numFmtId="0" fontId="12" fillId="0" borderId="0" xfId="0" applyFont="true" applyAlignment="true">
      <alignment horizontal="center" vertical="center"/>
    </xf>
    <xf numFmtId="0" fontId="4" fillId="0" borderId="4" xfId="0" applyFont="true" applyBorder="true" applyAlignment="true">
      <alignment horizontal="center" vertical="center" wrapText="true"/>
    </xf>
    <xf numFmtId="0" fontId="13" fillId="0" borderId="4" xfId="0" applyFont="true" applyBorder="true" applyAlignment="true">
      <alignment horizontal="left" vertical="center" wrapText="true"/>
    </xf>
    <xf numFmtId="0" fontId="13" fillId="0" borderId="4" xfId="0" applyFont="true" applyBorder="true" applyAlignment="true">
      <alignment vertical="center" wrapText="true"/>
    </xf>
    <xf numFmtId="0" fontId="13" fillId="0" borderId="4" xfId="0" applyFont="true" applyBorder="true" applyAlignment="true" applyProtection="true">
      <alignment horizontal="left" vertical="center" wrapText="true"/>
      <protection locked="false"/>
    </xf>
    <xf numFmtId="0" fontId="6" fillId="0" borderId="0" xfId="0" applyFont="true" applyAlignment="true" applyProtection="true">
      <alignment horizontal="center" vertical="center"/>
      <protection locked="false"/>
    </xf>
    <xf numFmtId="0" fontId="4" fillId="0" borderId="4" xfId="0" applyFont="true" applyBorder="true" applyAlignment="true" applyProtection="true">
      <alignment horizontal="center" vertical="center"/>
      <protection locked="false"/>
    </xf>
    <xf numFmtId="0" fontId="13" fillId="0" borderId="4" xfId="0" applyFont="true" applyBorder="true" applyAlignment="true">
      <alignment horizontal="center" vertical="center" wrapText="true"/>
    </xf>
    <xf numFmtId="0" fontId="13" fillId="0" borderId="4" xfId="0" applyFont="true" applyBorder="true" applyAlignment="true" applyProtection="true">
      <alignment horizontal="center" vertical="center"/>
      <protection locked="false"/>
    </xf>
    <xf numFmtId="0" fontId="3" fillId="0" borderId="0" xfId="0" applyFont="true" applyAlignment="true" applyProtection="true">
      <alignment horizontal="right" vertical="center"/>
      <protection locked="false"/>
    </xf>
    <xf numFmtId="0" fontId="1" fillId="0" borderId="4" xfId="0" applyFont="true" applyBorder="true" applyAlignment="true">
      <alignment horizontal="left" vertical="center" wrapText="true"/>
    </xf>
    <xf numFmtId="0" fontId="1" fillId="0" borderId="0" xfId="0" applyFont="true" applyAlignment="true">
      <alignment horizontal="right" vertical="center"/>
    </xf>
    <xf numFmtId="0" fontId="12" fillId="0" borderId="0" xfId="0" applyFont="true" applyAlignment="true">
      <alignment horizontal="center" vertical="center" wrapText="true"/>
    </xf>
    <xf numFmtId="0" fontId="3" fillId="0" borderId="0" xfId="0" applyFont="true" applyAlignment="true">
      <alignment horizontal="left" vertical="center" wrapText="true"/>
    </xf>
    <xf numFmtId="0" fontId="4" fillId="0" borderId="0" xfId="0" applyFont="true" applyAlignment="true">
      <alignment wrapText="true"/>
    </xf>
    <xf numFmtId="0" fontId="1" fillId="0" borderId="0" xfId="0" applyFont="true" applyAlignment="true">
      <alignment horizontal="right" wrapText="true"/>
    </xf>
    <xf numFmtId="0" fontId="4" fillId="0" borderId="8" xfId="0" applyFont="true" applyBorder="true" applyAlignment="true">
      <alignment horizontal="center" vertical="center" wrapText="true"/>
    </xf>
    <xf numFmtId="0" fontId="4" fillId="0" borderId="4" xfId="0" applyFont="true" applyBorder="true" applyAlignment="true">
      <alignment horizontal="center" vertical="center"/>
    </xf>
    <xf numFmtId="0" fontId="0" fillId="0" borderId="0" xfId="0" applyAlignment="true">
      <alignment horizontal="left"/>
    </xf>
    <xf numFmtId="0" fontId="1" fillId="0" borderId="0" xfId="0" applyFont="true" applyAlignment="true">
      <alignment wrapText="true"/>
    </xf>
    <xf numFmtId="0" fontId="3" fillId="0" borderId="0" xfId="0" applyFont="true" applyAlignment="true" applyProtection="true">
      <alignment horizontal="right"/>
      <protection locked="false"/>
    </xf>
    <xf numFmtId="179" fontId="5" fillId="0" borderId="4" xfId="0" applyNumberFormat="true" applyFont="true" applyBorder="true" applyAlignment="true">
      <alignment horizontal="right" vertical="center"/>
    </xf>
    <xf numFmtId="0" fontId="6" fillId="0" borderId="0" xfId="0" applyFont="true" applyAlignment="true">
      <alignment horizontal="center" vertical="center" wrapText="true"/>
    </xf>
    <xf numFmtId="0" fontId="4" fillId="0" borderId="9"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4" fillId="0" borderId="10" xfId="0" applyFont="true" applyBorder="true" applyAlignment="true">
      <alignment horizontal="center" vertical="center" wrapText="true"/>
    </xf>
    <xf numFmtId="0" fontId="4" fillId="0" borderId="11" xfId="0" applyFont="true" applyBorder="true" applyAlignment="true">
      <alignment horizontal="center" vertical="center" wrapText="true"/>
    </xf>
    <xf numFmtId="0" fontId="4" fillId="0" borderId="11" xfId="0" applyFont="true" applyBorder="true" applyAlignment="true" applyProtection="true">
      <alignment horizontal="center" vertical="center" wrapText="true"/>
      <protection locked="false"/>
    </xf>
    <xf numFmtId="0" fontId="3" fillId="0" borderId="3" xfId="0" applyFont="true" applyBorder="true" applyAlignment="true">
      <alignment horizontal="left" vertical="center" wrapText="true"/>
    </xf>
    <xf numFmtId="0" fontId="3" fillId="0" borderId="11" xfId="0" applyFont="true" applyBorder="true" applyAlignment="true">
      <alignment horizontal="left" vertical="center" wrapText="true"/>
    </xf>
    <xf numFmtId="4" fontId="3" fillId="0" borderId="11" xfId="0" applyNumberFormat="true" applyFont="true" applyBorder="true" applyAlignment="true" applyProtection="true">
      <alignment horizontal="right" vertical="center"/>
      <protection locked="false"/>
    </xf>
    <xf numFmtId="0" fontId="3" fillId="0" borderId="3" xfId="0" applyFont="true" applyBorder="true" applyAlignment="true">
      <alignment horizontal="left" vertical="center" wrapText="true" indent="1"/>
    </xf>
    <xf numFmtId="0" fontId="3" fillId="0" borderId="3" xfId="0" applyFont="true" applyBorder="true" applyAlignment="true">
      <alignment horizontal="left" vertical="center" wrapText="true" indent="2"/>
    </xf>
    <xf numFmtId="0" fontId="3" fillId="0" borderId="12" xfId="0" applyFont="true" applyBorder="true" applyAlignment="true">
      <alignment horizontal="center" vertical="center"/>
    </xf>
    <xf numFmtId="0" fontId="3" fillId="0" borderId="13" xfId="0" applyFont="true" applyBorder="true" applyAlignment="true">
      <alignment horizontal="left" vertical="center"/>
    </xf>
    <xf numFmtId="0" fontId="3" fillId="0" borderId="11" xfId="0" applyFont="true" applyBorder="true" applyAlignment="true">
      <alignment horizontal="left" vertical="center"/>
    </xf>
    <xf numFmtId="0" fontId="3" fillId="0" borderId="0" xfId="0" applyFont="true" applyAlignment="true" applyProtection="true">
      <alignment vertical="top" wrapText="true"/>
      <protection locked="false"/>
    </xf>
    <xf numFmtId="0" fontId="6" fillId="0" borderId="0" xfId="0" applyFont="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wrapText="true"/>
      <protection locked="false"/>
    </xf>
    <xf numFmtId="0" fontId="4" fillId="0" borderId="10" xfId="0" applyFont="true" applyBorder="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protection locked="false"/>
    </xf>
    <xf numFmtId="0" fontId="4" fillId="0" borderId="13" xfId="0" applyFont="true" applyBorder="true" applyAlignment="true">
      <alignment horizontal="center" vertical="center" wrapText="true"/>
    </xf>
    <xf numFmtId="0" fontId="4" fillId="0" borderId="13" xfId="0" applyFont="true" applyBorder="true" applyAlignment="true" applyProtection="true">
      <alignment horizontal="center" vertical="center"/>
      <protection locked="false"/>
    </xf>
    <xf numFmtId="0" fontId="4" fillId="0" borderId="4" xfId="0" applyFont="true" applyBorder="true" applyAlignment="true" applyProtection="true">
      <alignment horizontal="center" vertical="center" wrapText="true"/>
      <protection locked="false"/>
    </xf>
    <xf numFmtId="4" fontId="3" fillId="0" borderId="4" xfId="0" applyNumberFormat="true" applyFont="true" applyBorder="true" applyAlignment="true" applyProtection="true">
      <alignment horizontal="right" vertical="center"/>
      <protection locked="false"/>
    </xf>
    <xf numFmtId="0" fontId="3" fillId="0" borderId="0" xfId="0" applyFont="true" applyAlignment="true" applyProtection="true">
      <alignment horizontal="right" vertical="center" wrapText="true"/>
      <protection locked="false"/>
    </xf>
    <xf numFmtId="0" fontId="3" fillId="0" borderId="0" xfId="0" applyFont="true" applyAlignment="true">
      <alignment horizontal="right" vertical="center" wrapText="true"/>
    </xf>
    <xf numFmtId="0" fontId="3" fillId="0" borderId="0" xfId="0" applyFont="true" applyAlignment="true" applyProtection="true">
      <alignment horizontal="right" wrapText="true"/>
      <protection locked="false"/>
    </xf>
    <xf numFmtId="0" fontId="3" fillId="0" borderId="0" xfId="0" applyFont="true" applyAlignment="true">
      <alignment horizontal="right" wrapText="true"/>
    </xf>
    <xf numFmtId="0" fontId="4" fillId="0" borderId="7" xfId="0" applyFont="true" applyBorder="true" applyAlignment="true">
      <alignment horizontal="center" vertical="center" wrapText="true"/>
    </xf>
    <xf numFmtId="0" fontId="4" fillId="0" borderId="13" xfId="0" applyFont="true" applyBorder="true" applyAlignment="true" applyProtection="true">
      <alignment horizontal="center" vertical="center" wrapText="true"/>
      <protection locked="false"/>
    </xf>
    <xf numFmtId="0" fontId="3" fillId="0" borderId="0" xfId="0" applyFont="true" applyAlignment="true">
      <alignment horizontal="left" vertical="center"/>
    </xf>
    <xf numFmtId="0" fontId="4" fillId="0" borderId="11" xfId="0" applyFont="true" applyBorder="true" applyAlignment="true">
      <alignment horizontal="center" vertical="center"/>
    </xf>
    <xf numFmtId="0" fontId="3" fillId="0" borderId="11" xfId="0" applyFont="true" applyBorder="true" applyAlignment="true">
      <alignment horizontal="center" vertical="center" wrapText="true"/>
    </xf>
    <xf numFmtId="0" fontId="4" fillId="0" borderId="11" xfId="0" applyFont="true" applyBorder="true" applyAlignment="true" applyProtection="true">
      <alignment horizontal="center" vertical="center"/>
      <protection locked="false"/>
    </xf>
    <xf numFmtId="0" fontId="3" fillId="0" borderId="11" xfId="0" applyFont="true" applyBorder="true" applyAlignment="true">
      <alignment horizontal="right" vertical="center"/>
    </xf>
    <xf numFmtId="178" fontId="5" fillId="0" borderId="4" xfId="6" applyFont="true" applyAlignment="true">
      <alignment horizontal="center" vertical="center"/>
    </xf>
    <xf numFmtId="0" fontId="3" fillId="0" borderId="0" xfId="0" applyFont="true" applyAlignment="true">
      <alignment horizontal="right" vertical="center"/>
    </xf>
    <xf numFmtId="0" fontId="3" fillId="0" borderId="0" xfId="0" applyFont="true" applyAlignment="true">
      <alignment horizontal="right"/>
    </xf>
    <xf numFmtId="0" fontId="3" fillId="0" borderId="0" xfId="0" applyFont="true" applyAlignment="true" applyProtection="true">
      <alignment horizontal="left" vertical="center" wrapText="true"/>
      <protection locked="false"/>
    </xf>
    <xf numFmtId="0" fontId="4" fillId="0" borderId="0" xfId="0" applyFont="true" applyAlignment="true">
      <alignment horizontal="left" vertical="center" wrapText="true"/>
    </xf>
    <xf numFmtId="0" fontId="1" fillId="0" borderId="4" xfId="0" applyFont="true" applyBorder="true" applyAlignment="true" applyProtection="true">
      <alignment horizontal="center" vertical="center" wrapText="true"/>
      <protection locked="false"/>
    </xf>
    <xf numFmtId="0" fontId="1" fillId="0" borderId="4" xfId="0" applyFont="true" applyBorder="true" applyAlignment="true">
      <alignment horizontal="center" vertical="center" wrapText="true"/>
    </xf>
    <xf numFmtId="0" fontId="1" fillId="0" borderId="0" xfId="0" applyFont="true" applyAlignment="true">
      <alignment horizontal="right"/>
    </xf>
    <xf numFmtId="0" fontId="13" fillId="0" borderId="4" xfId="0" applyFont="true" applyBorder="true" applyAlignment="true">
      <alignment horizontal="left" vertical="center" wrapText="true" indent="1"/>
    </xf>
    <xf numFmtId="0" fontId="13" fillId="0" borderId="4" xfId="0" applyFont="true" applyBorder="true" applyAlignment="true">
      <alignment horizontal="left" vertical="center" wrapText="true" indent="2"/>
    </xf>
    <xf numFmtId="0" fontId="10" fillId="0" borderId="4" xfId="0" applyFont="true" applyFill="true" applyBorder="true" applyAlignment="true" applyProtection="true">
      <alignment horizontal="left" vertical="center" wrapText="true"/>
      <protection locked="false"/>
    </xf>
    <xf numFmtId="0" fontId="10" fillId="0" borderId="4" xfId="0" applyFont="true" applyBorder="true" applyAlignment="true" applyProtection="true">
      <alignment horizontal="left" vertical="center" wrapText="true"/>
      <protection locked="false"/>
    </xf>
    <xf numFmtId="0" fontId="5" fillId="0" borderId="0" xfId="0" applyFont="true" applyAlignment="true">
      <alignment horizontal="left" vertical="center"/>
    </xf>
    <xf numFmtId="49" fontId="5" fillId="0" borderId="4" xfId="0" applyNumberFormat="true" applyFont="true" applyBorder="true" applyAlignment="true">
      <alignment horizontal="left" vertical="center" wrapText="true"/>
    </xf>
    <xf numFmtId="4" fontId="3" fillId="0" borderId="4" xfId="0" applyNumberFormat="true" applyFont="true" applyBorder="true" applyAlignment="true" applyProtection="true">
      <alignment horizontal="right" vertical="center" wrapText="true"/>
      <protection locked="false"/>
    </xf>
    <xf numFmtId="0" fontId="14" fillId="0" borderId="4" xfId="0" applyFont="true" applyBorder="true" applyAlignment="true">
      <alignment horizontal="center" vertical="center"/>
    </xf>
    <xf numFmtId="0" fontId="14" fillId="0" borderId="1" xfId="0" applyFont="true" applyBorder="true" applyAlignment="true">
      <alignment horizontal="center" vertical="center" wrapText="true"/>
    </xf>
    <xf numFmtId="0" fontId="1" fillId="0" borderId="0" xfId="0" applyFont="true" applyAlignment="true">
      <alignment vertical="top"/>
    </xf>
    <xf numFmtId="0" fontId="15" fillId="0" borderId="4" xfId="0" applyFont="true" applyBorder="true" applyAlignment="true">
      <alignment horizontal="center"/>
    </xf>
    <xf numFmtId="49" fontId="5" fillId="0" borderId="4" xfId="27" applyFont="true" applyAlignment="true">
      <alignment horizontal="left" vertical="center" wrapText="true" indent="1"/>
    </xf>
    <xf numFmtId="49" fontId="5" fillId="0" borderId="4" xfId="27" applyFont="true" applyAlignment="true">
      <alignment horizontal="left" vertical="center" wrapText="true" indent="2"/>
    </xf>
    <xf numFmtId="0" fontId="14" fillId="0" borderId="4" xfId="0" applyFont="true" applyBorder="true" applyAlignment="true">
      <alignment horizontal="center" vertical="center" wrapText="true"/>
    </xf>
    <xf numFmtId="0" fontId="1" fillId="0" borderId="0" xfId="0" applyFont="true" applyAlignment="true">
      <alignment horizontal="center" wrapText="true"/>
    </xf>
    <xf numFmtId="0" fontId="16" fillId="0" borderId="0" xfId="0" applyFont="true" applyAlignment="true">
      <alignment horizontal="center" vertical="center" wrapText="true"/>
    </xf>
    <xf numFmtId="0" fontId="17" fillId="0" borderId="4" xfId="0" applyFont="true" applyBorder="true" applyAlignment="true">
      <alignment horizontal="center" vertical="center" wrapText="true"/>
    </xf>
    <xf numFmtId="0" fontId="17" fillId="0" borderId="5" xfId="0" applyFont="true" applyBorder="true" applyAlignment="true">
      <alignment horizontal="center" vertical="center" wrapText="true"/>
    </xf>
    <xf numFmtId="4" fontId="3" fillId="0" borderId="4" xfId="0" applyNumberFormat="true" applyFont="true" applyBorder="true" applyAlignment="true">
      <alignment horizontal="right" vertical="center"/>
    </xf>
    <xf numFmtId="4" fontId="3" fillId="0" borderId="5" xfId="0" applyNumberFormat="true" applyFont="true" applyBorder="true" applyAlignment="true">
      <alignment horizontal="right" vertical="center"/>
    </xf>
    <xf numFmtId="49" fontId="4" fillId="0" borderId="5" xfId="0" applyNumberFormat="true" applyFont="true" applyBorder="true" applyAlignment="true">
      <alignment horizontal="center" vertical="center" wrapText="true"/>
    </xf>
    <xf numFmtId="49" fontId="4" fillId="0" borderId="7" xfId="0" applyNumberFormat="true" applyFont="true" applyBorder="true" applyAlignment="true">
      <alignment horizontal="center" vertical="center" wrapText="true"/>
    </xf>
    <xf numFmtId="0" fontId="4" fillId="0" borderId="9" xfId="0" applyFont="true" applyBorder="true" applyAlignment="true">
      <alignment horizontal="center" vertical="center"/>
    </xf>
    <xf numFmtId="49" fontId="4" fillId="0" borderId="3" xfId="0" applyNumberFormat="true" applyFont="true" applyBorder="true" applyAlignment="true">
      <alignment horizontal="center" vertical="center"/>
    </xf>
    <xf numFmtId="49" fontId="4" fillId="0" borderId="11" xfId="0" applyNumberFormat="true" applyFont="true" applyBorder="true" applyAlignment="true">
      <alignment horizontal="center" vertical="center"/>
    </xf>
    <xf numFmtId="49" fontId="4" fillId="0" borderId="4" xfId="0" applyNumberFormat="true" applyFont="true" applyBorder="true" applyAlignment="true">
      <alignment horizontal="center" vertical="center"/>
    </xf>
    <xf numFmtId="0" fontId="3" fillId="0" borderId="4" xfId="0" applyFont="true" applyBorder="true" applyAlignment="true">
      <alignment horizontal="left" vertical="center" wrapText="true" indent="1"/>
    </xf>
    <xf numFmtId="0" fontId="3" fillId="0" borderId="4" xfId="0" applyFont="true" applyBorder="true" applyAlignment="true">
      <alignment horizontal="left" vertical="center" wrapText="true" indent="2"/>
    </xf>
    <xf numFmtId="0" fontId="1" fillId="0" borderId="5" xfId="0" applyFont="true" applyBorder="true" applyAlignment="true">
      <alignment horizontal="center" vertical="center"/>
    </xf>
    <xf numFmtId="0" fontId="1" fillId="0" borderId="7" xfId="0" applyFont="true" applyBorder="true" applyAlignment="true">
      <alignment horizontal="center" vertical="center"/>
    </xf>
    <xf numFmtId="0" fontId="18" fillId="0" borderId="0" xfId="0" applyFont="true" applyAlignment="true">
      <alignment horizontal="center" vertical="center"/>
    </xf>
    <xf numFmtId="0" fontId="19" fillId="0" borderId="0" xfId="0" applyFont="true" applyAlignment="true">
      <alignment horizontal="center" vertical="center"/>
    </xf>
    <xf numFmtId="0" fontId="4" fillId="0" borderId="1" xfId="0" applyFont="true" applyBorder="true" applyAlignment="true" applyProtection="true">
      <alignment horizontal="center" vertical="center"/>
      <protection locked="false"/>
    </xf>
    <xf numFmtId="0" fontId="20" fillId="0" borderId="4" xfId="0" applyFont="true" applyBorder="true" applyAlignment="true">
      <alignment vertical="center"/>
    </xf>
    <xf numFmtId="4" fontId="20" fillId="0" borderId="4" xfId="0" applyNumberFormat="true" applyFont="true" applyBorder="true" applyAlignment="true" applyProtection="true">
      <alignment horizontal="right" vertical="center"/>
      <protection locked="false"/>
    </xf>
    <xf numFmtId="49" fontId="20" fillId="0" borderId="4" xfId="27" applyFont="true">
      <alignment horizontal="left" vertical="center" wrapText="true"/>
    </xf>
    <xf numFmtId="0" fontId="5" fillId="0" borderId="4" xfId="0" applyFont="true" applyBorder="true" applyAlignment="true">
      <alignment vertical="center"/>
    </xf>
    <xf numFmtId="0" fontId="3" fillId="0" borderId="4" xfId="0" applyFont="true" applyBorder="true" applyAlignment="true">
      <alignment vertical="center"/>
    </xf>
    <xf numFmtId="4" fontId="20" fillId="0" borderId="4" xfId="0" applyNumberFormat="true" applyFont="true" applyBorder="true" applyAlignment="true">
      <alignment horizontal="right" vertical="center"/>
    </xf>
    <xf numFmtId="0" fontId="20" fillId="0" borderId="4" xfId="0" applyFont="true" applyBorder="true" applyAlignment="true">
      <alignment horizontal="center" vertical="center"/>
    </xf>
    <xf numFmtId="0" fontId="5" fillId="0" borderId="4" xfId="0" applyFont="true" applyBorder="true" applyAlignment="true">
      <alignment horizontal="left" vertical="center"/>
    </xf>
    <xf numFmtId="0" fontId="20" fillId="0" borderId="4" xfId="0" applyFont="true" applyBorder="true" applyAlignment="true" applyProtection="true">
      <alignment horizontal="center" vertical="center"/>
      <protection locked="false"/>
    </xf>
    <xf numFmtId="0" fontId="3" fillId="0" borderId="4" xfId="0" applyFont="true" applyBorder="true" applyAlignment="true">
      <alignment horizontal="left" vertical="center"/>
    </xf>
    <xf numFmtId="0" fontId="1" fillId="0" borderId="1" xfId="0" applyFont="true" applyBorder="true" applyAlignment="true">
      <alignment horizontal="center" vertical="center" wrapText="true"/>
    </xf>
    <xf numFmtId="0" fontId="0" fillId="0" borderId="0" xfId="0" applyAlignment="true">
      <alignment horizontal="left" vertical="center"/>
    </xf>
    <xf numFmtId="179" fontId="5" fillId="0" borderId="0" xfId="1" applyFont="true" applyBorder="true">
      <alignment horizontal="right" vertical="center"/>
    </xf>
    <xf numFmtId="0" fontId="12" fillId="0" borderId="0" xfId="0" applyFont="true" applyAlignment="true" applyProtection="true">
      <alignment horizontal="center" vertical="center"/>
      <protection locked="false"/>
    </xf>
    <xf numFmtId="0" fontId="1" fillId="0" borderId="1" xfId="0" applyFont="true" applyBorder="true" applyAlignment="true" applyProtection="true">
      <alignment horizontal="center" vertical="center" wrapText="true"/>
      <protection locked="false"/>
    </xf>
    <xf numFmtId="0" fontId="1" fillId="0" borderId="9" xfId="0" applyFont="true" applyBorder="true" applyAlignment="true" applyProtection="true">
      <alignment horizontal="center" vertical="center" wrapText="true"/>
      <protection locked="false"/>
    </xf>
    <xf numFmtId="0" fontId="1" fillId="0" borderId="6" xfId="0" applyFont="true" applyBorder="true" applyAlignment="true" applyProtection="true">
      <alignment horizontal="center" vertical="center" wrapText="true"/>
      <protection locked="false"/>
    </xf>
    <xf numFmtId="0" fontId="1" fillId="0" borderId="2" xfId="0" applyFont="true" applyBorder="true" applyAlignment="true">
      <alignment horizontal="center" vertical="center" wrapText="true"/>
    </xf>
    <xf numFmtId="0" fontId="1" fillId="0" borderId="10" xfId="0" applyFont="true" applyBorder="true" applyAlignment="true">
      <alignment horizontal="center" vertical="center" wrapText="true"/>
    </xf>
    <xf numFmtId="0" fontId="1" fillId="0" borderId="3" xfId="0" applyFont="true" applyBorder="true" applyAlignment="true">
      <alignment horizontal="center" vertical="center"/>
    </xf>
    <xf numFmtId="0" fontId="1" fillId="0" borderId="11" xfId="0" applyFont="true" applyBorder="true" applyAlignment="true">
      <alignment horizontal="center" vertical="center"/>
    </xf>
    <xf numFmtId="0" fontId="3" fillId="0" borderId="4" xfId="0" applyFont="true" applyBorder="true" applyAlignment="true" applyProtection="true">
      <alignment horizontal="center" vertical="center"/>
      <protection locked="false"/>
    </xf>
    <xf numFmtId="0" fontId="3" fillId="0" borderId="4" xfId="0" applyFont="true" applyBorder="true" applyAlignment="true" applyProtection="true">
      <alignment horizontal="right" vertical="center"/>
      <protection locked="false"/>
    </xf>
    <xf numFmtId="0" fontId="7" fillId="0" borderId="0" xfId="0" applyFont="true" applyAlignment="true">
      <alignment horizontal="left" vertical="center"/>
    </xf>
    <xf numFmtId="0" fontId="1" fillId="0" borderId="6" xfId="0" applyFont="true" applyBorder="true" applyAlignment="true">
      <alignment horizontal="center" vertical="center" wrapText="true"/>
    </xf>
    <xf numFmtId="0" fontId="1" fillId="0" borderId="0" xfId="0" applyFont="true" applyProtection="true">
      <protection locked="false"/>
    </xf>
    <xf numFmtId="0" fontId="4" fillId="0" borderId="0" xfId="0" applyFont="true" applyProtection="true">
      <protection locked="false"/>
    </xf>
    <xf numFmtId="0" fontId="1" fillId="0" borderId="6" xfId="0" applyFont="true" applyBorder="true" applyAlignment="true" applyProtection="true">
      <alignment horizontal="center" vertical="center"/>
      <protection locked="false"/>
    </xf>
    <xf numFmtId="0" fontId="1" fillId="0" borderId="13" xfId="0" applyFont="true" applyBorder="true" applyAlignment="true">
      <alignment horizontal="center" vertical="center" wrapText="true"/>
    </xf>
    <xf numFmtId="0" fontId="1" fillId="0" borderId="13" xfId="0" applyFont="true" applyBorder="true" applyAlignment="true" applyProtection="true">
      <alignment horizontal="center" vertical="center"/>
      <protection locked="false"/>
    </xf>
    <xf numFmtId="0" fontId="1" fillId="0" borderId="11" xfId="0" applyFont="true" applyBorder="true" applyAlignment="true" applyProtection="true">
      <alignment horizontal="center" vertical="center" wrapText="true"/>
      <protection locked="false"/>
    </xf>
    <xf numFmtId="0" fontId="1" fillId="0" borderId="5" xfId="0" applyFont="true" applyBorder="true" applyAlignment="true" applyProtection="true">
      <alignment horizontal="center" vertical="center"/>
      <protection locked="false"/>
    </xf>
    <xf numFmtId="0" fontId="1" fillId="0" borderId="7" xfId="0" applyFont="true" applyBorder="true" applyAlignment="true">
      <alignment horizontal="center" vertical="center" wrapText="true"/>
    </xf>
    <xf numFmtId="0" fontId="1" fillId="0" borderId="11" xfId="0" applyFont="true" applyBorder="true" applyAlignment="true">
      <alignment horizontal="center" vertical="center" wrapText="true"/>
    </xf>
    <xf numFmtId="0" fontId="21" fillId="0" borderId="1" xfId="0" applyFont="true" applyBorder="true" applyAlignment="true">
      <alignment horizontal="center" vertical="center" wrapText="true"/>
    </xf>
    <xf numFmtId="0" fontId="6" fillId="0" borderId="0" xfId="0" applyFont="true" applyAlignment="true">
      <alignment horizontal="center" vertical="top"/>
    </xf>
    <xf numFmtId="0" fontId="3" fillId="0" borderId="3" xfId="0" applyFont="true" applyBorder="true" applyAlignment="true">
      <alignment horizontal="left" vertical="center"/>
    </xf>
    <xf numFmtId="0" fontId="20" fillId="0" borderId="3" xfId="0" applyFont="true" applyBorder="true" applyAlignment="true">
      <alignment horizontal="center" vertical="center"/>
    </xf>
    <xf numFmtId="0" fontId="20" fillId="0" borderId="3" xfId="0" applyFont="true" applyBorder="true" applyAlignment="true">
      <alignment horizontal="left" vertical="center"/>
    </xf>
    <xf numFmtId="0" fontId="20" fillId="0" borderId="4" xfId="0" applyFont="true" applyBorder="true" applyAlignment="true">
      <alignment horizontal="left" vertical="center"/>
    </xf>
    <xf numFmtId="179" fontId="20" fillId="0" borderId="4" xfId="0" applyNumberFormat="true" applyFont="true" applyBorder="true" applyAlignment="true">
      <alignment horizontal="right" vertical="center"/>
    </xf>
    <xf numFmtId="0" fontId="5" fillId="0" borderId="3" xfId="0" applyFont="true" applyBorder="true" applyAlignment="true">
      <alignment horizontal="left" vertical="center"/>
    </xf>
    <xf numFmtId="0" fontId="20" fillId="0" borderId="3" xfId="0" applyFont="true" applyBorder="true" applyAlignment="true" applyProtection="true">
      <alignment horizontal="center" vertical="center"/>
      <protection locked="false"/>
    </xf>
  </cellXfs>
  <cellStyles count="57">
    <cellStyle name="常规" xfId="0" builtinId="0"/>
    <cellStyle name="MoneyStyle" xfId="1"/>
    <cellStyle name="NumberStyle" xfId="2"/>
    <cellStyle name="TimeStyle" xfId="3"/>
    <cellStyle name="DateTimeStyle" xfId="4"/>
    <cellStyle name="Percent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21"/>
  <sheetViews>
    <sheetView showZeros="0" workbookViewId="0">
      <selection activeCell="A1" sqref="A1"/>
    </sheetView>
  </sheetViews>
  <sheetFormatPr defaultColWidth="8" defaultRowHeight="14.25" customHeight="true" outlineLevelCol="3"/>
  <cols>
    <col min="1" max="1" width="39.575" customWidth="true"/>
    <col min="2" max="2" width="46.3166666666667" customWidth="true"/>
    <col min="3" max="3" width="40.425" customWidth="true"/>
    <col min="4" max="4" width="50.175" customWidth="true"/>
  </cols>
  <sheetData>
    <row r="1" ht="12" customHeight="true" spans="4:4">
      <c r="D1" s="103" t="s">
        <v>0</v>
      </c>
    </row>
    <row r="2" ht="36" customHeight="true" spans="1:4">
      <c r="A2" s="45" t="s">
        <v>1</v>
      </c>
      <c r="B2" s="177"/>
      <c r="C2" s="177"/>
      <c r="D2" s="177"/>
    </row>
    <row r="3" ht="21" customHeight="true" spans="1:4">
      <c r="A3" s="96" t="str">
        <f>"单位名称："&amp;"大姚县审计局"</f>
        <v>单位名称：大姚县审计局</v>
      </c>
      <c r="B3" s="140"/>
      <c r="C3" s="140"/>
      <c r="D3" s="102" t="s">
        <v>2</v>
      </c>
    </row>
    <row r="4" ht="19.5" customHeight="true" spans="1:4">
      <c r="A4" s="21" t="s">
        <v>3</v>
      </c>
      <c r="B4" s="23"/>
      <c r="C4" s="21" t="s">
        <v>4</v>
      </c>
      <c r="D4" s="23"/>
    </row>
    <row r="5" ht="19.5" customHeight="true" spans="1:4">
      <c r="A5" s="24" t="s">
        <v>5</v>
      </c>
      <c r="B5" s="24" t="s">
        <v>6</v>
      </c>
      <c r="C5" s="24" t="s">
        <v>7</v>
      </c>
      <c r="D5" s="24" t="s">
        <v>6</v>
      </c>
    </row>
    <row r="6" ht="19.5" customHeight="true" spans="1:4">
      <c r="A6" s="25"/>
      <c r="B6" s="25"/>
      <c r="C6" s="25"/>
      <c r="D6" s="25"/>
    </row>
    <row r="7" ht="25.4" customHeight="true" spans="1:4">
      <c r="A7" s="151" t="s">
        <v>8</v>
      </c>
      <c r="B7" s="127">
        <v>5602996.15</v>
      </c>
      <c r="C7" s="14" t="str">
        <f>"一"&amp;"、"&amp;"一般公共服务支出"</f>
        <v>一、一般公共服务支出</v>
      </c>
      <c r="D7" s="127">
        <v>6009995.36</v>
      </c>
    </row>
    <row r="8" ht="25.4" customHeight="true" spans="1:4">
      <c r="A8" s="151" t="s">
        <v>9</v>
      </c>
      <c r="B8" s="127"/>
      <c r="C8" s="14" t="str">
        <f>"二"&amp;"、"&amp;"社会保障和就业支出"</f>
        <v>二、社会保障和就业支出</v>
      </c>
      <c r="D8" s="127">
        <v>624702.96</v>
      </c>
    </row>
    <row r="9" ht="25.4" customHeight="true" spans="1:4">
      <c r="A9" s="151" t="s">
        <v>10</v>
      </c>
      <c r="B9" s="127"/>
      <c r="C9" s="14" t="str">
        <f>"三"&amp;"、"&amp;"卫生健康支出"</f>
        <v>三、卫生健康支出</v>
      </c>
      <c r="D9" s="127">
        <v>267412.31</v>
      </c>
    </row>
    <row r="10" ht="25.4" customHeight="true" spans="1:4">
      <c r="A10" s="151" t="s">
        <v>11</v>
      </c>
      <c r="B10" s="89"/>
      <c r="C10" s="14" t="str">
        <f>"四"&amp;"、"&amp;"住房保障支出"</f>
        <v>四、住房保障支出</v>
      </c>
      <c r="D10" s="127">
        <v>264508.52</v>
      </c>
    </row>
    <row r="11" ht="25.4" customHeight="true" spans="1:4">
      <c r="A11" s="151" t="s">
        <v>12</v>
      </c>
      <c r="B11" s="127">
        <v>763623</v>
      </c>
      <c r="C11" s="14"/>
      <c r="D11" s="127"/>
    </row>
    <row r="12" ht="25.4" customHeight="true" spans="1:4">
      <c r="A12" s="151" t="s">
        <v>13</v>
      </c>
      <c r="B12" s="89"/>
      <c r="C12" s="14"/>
      <c r="D12" s="127"/>
    </row>
    <row r="13" ht="25.4" customHeight="true" spans="1:4">
      <c r="A13" s="151" t="s">
        <v>14</v>
      </c>
      <c r="B13" s="89"/>
      <c r="C13" s="14"/>
      <c r="D13" s="127"/>
    </row>
    <row r="14" ht="25.4" customHeight="true" spans="1:4">
      <c r="A14" s="151" t="s">
        <v>15</v>
      </c>
      <c r="B14" s="89"/>
      <c r="C14" s="14"/>
      <c r="D14" s="127"/>
    </row>
    <row r="15" ht="25.4" customHeight="true" spans="1:4">
      <c r="A15" s="178" t="s">
        <v>16</v>
      </c>
      <c r="B15" s="89"/>
      <c r="C15" s="14"/>
      <c r="D15" s="127"/>
    </row>
    <row r="16" ht="25.4" customHeight="true" spans="1:4">
      <c r="A16" s="178" t="s">
        <v>17</v>
      </c>
      <c r="B16" s="127">
        <v>763623</v>
      </c>
      <c r="C16" s="14"/>
      <c r="D16" s="127"/>
    </row>
    <row r="17" ht="25.4" customHeight="true" spans="1:4">
      <c r="A17" s="179" t="s">
        <v>18</v>
      </c>
      <c r="B17" s="147">
        <v>6366619.15</v>
      </c>
      <c r="C17" s="148" t="s">
        <v>19</v>
      </c>
      <c r="D17" s="147">
        <v>7166619.15</v>
      </c>
    </row>
    <row r="18" ht="25.4" customHeight="true" spans="1:4">
      <c r="A18" s="180" t="s">
        <v>20</v>
      </c>
      <c r="B18" s="147">
        <v>800000</v>
      </c>
      <c r="C18" s="181" t="s">
        <v>21</v>
      </c>
      <c r="D18" s="182"/>
    </row>
    <row r="19" ht="25.4" customHeight="true" spans="1:4">
      <c r="A19" s="183" t="s">
        <v>22</v>
      </c>
      <c r="B19" s="127"/>
      <c r="C19" s="149" t="s">
        <v>22</v>
      </c>
      <c r="D19" s="89"/>
    </row>
    <row r="20" ht="25.4" customHeight="true" spans="1:4">
      <c r="A20" s="183" t="s">
        <v>23</v>
      </c>
      <c r="B20" s="127">
        <v>800000</v>
      </c>
      <c r="C20" s="149" t="s">
        <v>23</v>
      </c>
      <c r="D20" s="89"/>
    </row>
    <row r="21" ht="25.4" customHeight="true" spans="1:4">
      <c r="A21" s="184" t="s">
        <v>24</v>
      </c>
      <c r="B21" s="147">
        <v>7166619.15</v>
      </c>
      <c r="C21" s="148" t="s">
        <v>25</v>
      </c>
      <c r="D21" s="143">
        <v>7166619.15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9"/>
  <sheetViews>
    <sheetView showZeros="0" workbookViewId="0">
      <selection activeCell="A9" sqref="A9:F9"/>
    </sheetView>
  </sheetViews>
  <sheetFormatPr defaultColWidth="9.14166666666667" defaultRowHeight="14.25" customHeight="true" outlineLevelCol="5"/>
  <cols>
    <col min="1" max="1" width="29.0333333333333" customWidth="true"/>
    <col min="2" max="2" width="28.6" customWidth="true"/>
    <col min="3" max="3" width="31.6" customWidth="true"/>
    <col min="4" max="6" width="33.45" customWidth="true"/>
  </cols>
  <sheetData>
    <row r="1" ht="15.75" customHeight="true" spans="6:6">
      <c r="F1" s="56" t="s">
        <v>289</v>
      </c>
    </row>
    <row r="2" ht="28.5" customHeight="true" spans="1:6">
      <c r="A2" s="27" t="s">
        <v>290</v>
      </c>
      <c r="B2" s="27"/>
      <c r="C2" s="27"/>
      <c r="D2" s="27"/>
      <c r="E2" s="27"/>
      <c r="F2" s="27"/>
    </row>
    <row r="3" ht="15" customHeight="true" spans="1:6">
      <c r="A3" s="104" t="str">
        <f>"单位名称："&amp;"大姚县审计局"</f>
        <v>单位名称：大姚县审计局</v>
      </c>
      <c r="B3" s="105"/>
      <c r="C3" s="105"/>
      <c r="D3" s="59"/>
      <c r="E3" s="59"/>
      <c r="F3" s="108" t="s">
        <v>2</v>
      </c>
    </row>
    <row r="4" ht="18.75" customHeight="true" spans="1:6">
      <c r="A4" s="6" t="s">
        <v>134</v>
      </c>
      <c r="B4" s="6" t="s">
        <v>50</v>
      </c>
      <c r="C4" s="6" t="s">
        <v>51</v>
      </c>
      <c r="D4" s="24" t="s">
        <v>291</v>
      </c>
      <c r="E4" s="62"/>
      <c r="F4" s="62"/>
    </row>
    <row r="5" ht="30" customHeight="true" spans="1:6">
      <c r="A5" s="25"/>
      <c r="B5" s="25"/>
      <c r="C5" s="25"/>
      <c r="D5" s="24" t="s">
        <v>30</v>
      </c>
      <c r="E5" s="62" t="s">
        <v>59</v>
      </c>
      <c r="F5" s="62" t="s">
        <v>60</v>
      </c>
    </row>
    <row r="6" ht="16.5" customHeight="true" spans="1:6">
      <c r="A6" s="62">
        <v>1</v>
      </c>
      <c r="B6" s="62">
        <v>2</v>
      </c>
      <c r="C6" s="62">
        <v>3</v>
      </c>
      <c r="D6" s="62">
        <v>4</v>
      </c>
      <c r="E6" s="62">
        <v>5</v>
      </c>
      <c r="F6" s="62">
        <v>6</v>
      </c>
    </row>
    <row r="7" ht="20.25" customHeight="true" spans="1:6">
      <c r="A7" s="28"/>
      <c r="B7" s="28"/>
      <c r="C7" s="28"/>
      <c r="D7" s="26"/>
      <c r="E7" s="26"/>
      <c r="F7" s="26"/>
    </row>
    <row r="8" ht="17.25" customHeight="true" spans="1:6">
      <c r="A8" s="106" t="s">
        <v>100</v>
      </c>
      <c r="B8" s="107"/>
      <c r="C8" s="107" t="s">
        <v>100</v>
      </c>
      <c r="D8" s="26"/>
      <c r="E8" s="26"/>
      <c r="F8" s="26"/>
    </row>
    <row r="9" ht="23" customHeight="true" spans="1:6">
      <c r="A9" s="31" t="s">
        <v>292</v>
      </c>
      <c r="B9" s="31"/>
      <c r="C9" s="31"/>
      <c r="D9" s="31"/>
      <c r="E9" s="31"/>
      <c r="F9" s="31"/>
    </row>
  </sheetData>
  <mergeCells count="7">
    <mergeCell ref="A2:F2"/>
    <mergeCell ref="D4:F4"/>
    <mergeCell ref="A8:C8"/>
    <mergeCell ref="A9:F9"/>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Q15"/>
  <sheetViews>
    <sheetView showZeros="0" workbookViewId="0">
      <selection activeCell="C20" sqref="C20"/>
    </sheetView>
  </sheetViews>
  <sheetFormatPr defaultColWidth="9.14166666666667" defaultRowHeight="14.25" customHeight="true"/>
  <cols>
    <col min="1" max="1" width="39.1416666666667" customWidth="true"/>
    <col min="2" max="2" width="21.7083333333333" customWidth="true"/>
    <col min="3" max="3" width="35.2833333333333" customWidth="true"/>
    <col min="4" max="4" width="7.70833333333333" customWidth="true"/>
    <col min="5" max="5" width="10.2833333333333" customWidth="true"/>
    <col min="6" max="11" width="14.7416666666667" customWidth="true"/>
    <col min="12" max="16" width="12.575" customWidth="true"/>
    <col min="17" max="17" width="10.425" customWidth="true"/>
  </cols>
  <sheetData>
    <row r="1" ht="13.5" customHeight="true" spans="15:17">
      <c r="O1" s="54"/>
      <c r="P1" s="54"/>
      <c r="Q1" s="102" t="s">
        <v>293</v>
      </c>
    </row>
    <row r="2" ht="27.75" customHeight="true" spans="1:17">
      <c r="A2" s="57" t="s">
        <v>294</v>
      </c>
      <c r="B2" s="27"/>
      <c r="C2" s="27"/>
      <c r="D2" s="27"/>
      <c r="E2" s="27"/>
      <c r="F2" s="27"/>
      <c r="G2" s="27"/>
      <c r="H2" s="27"/>
      <c r="I2" s="27"/>
      <c r="J2" s="27"/>
      <c r="K2" s="50"/>
      <c r="L2" s="27"/>
      <c r="M2" s="27"/>
      <c r="N2" s="27"/>
      <c r="O2" s="50"/>
      <c r="P2" s="50"/>
      <c r="Q2" s="27"/>
    </row>
    <row r="3" ht="18.75" customHeight="true" spans="1:17">
      <c r="A3" s="96" t="str">
        <f>"单位名称："&amp;"大姚县审计局"</f>
        <v>单位名称：大姚县审计局</v>
      </c>
      <c r="B3" s="19"/>
      <c r="C3" s="19"/>
      <c r="D3" s="19"/>
      <c r="E3" s="19"/>
      <c r="F3" s="19"/>
      <c r="G3" s="19"/>
      <c r="H3" s="19"/>
      <c r="I3" s="19"/>
      <c r="J3" s="19"/>
      <c r="O3" s="65"/>
      <c r="P3" s="65"/>
      <c r="Q3" s="103" t="s">
        <v>125</v>
      </c>
    </row>
    <row r="4" ht="15.75" customHeight="true" spans="1:17">
      <c r="A4" s="6" t="s">
        <v>295</v>
      </c>
      <c r="B4" s="68" t="s">
        <v>296</v>
      </c>
      <c r="C4" s="68" t="s">
        <v>297</v>
      </c>
      <c r="D4" s="68" t="s">
        <v>298</v>
      </c>
      <c r="E4" s="68" t="s">
        <v>299</v>
      </c>
      <c r="F4" s="68" t="s">
        <v>300</v>
      </c>
      <c r="G4" s="69" t="s">
        <v>141</v>
      </c>
      <c r="H4" s="69"/>
      <c r="I4" s="69"/>
      <c r="J4" s="69"/>
      <c r="K4" s="83"/>
      <c r="L4" s="69"/>
      <c r="M4" s="69"/>
      <c r="N4" s="69"/>
      <c r="O4" s="85"/>
      <c r="P4" s="83"/>
      <c r="Q4" s="94"/>
    </row>
    <row r="5" ht="17.25" customHeight="true" spans="1:17">
      <c r="A5" s="8"/>
      <c r="B5" s="70"/>
      <c r="C5" s="70"/>
      <c r="D5" s="70"/>
      <c r="E5" s="70"/>
      <c r="F5" s="70"/>
      <c r="G5" s="70" t="s">
        <v>30</v>
      </c>
      <c r="H5" s="70" t="s">
        <v>33</v>
      </c>
      <c r="I5" s="70" t="s">
        <v>301</v>
      </c>
      <c r="J5" s="70" t="s">
        <v>302</v>
      </c>
      <c r="K5" s="84" t="s">
        <v>303</v>
      </c>
      <c r="L5" s="86" t="s">
        <v>304</v>
      </c>
      <c r="M5" s="86"/>
      <c r="N5" s="86"/>
      <c r="O5" s="87"/>
      <c r="P5" s="95"/>
      <c r="Q5" s="71"/>
    </row>
    <row r="6" ht="54" customHeight="true" spans="1:17">
      <c r="A6" s="10"/>
      <c r="B6" s="71"/>
      <c r="C6" s="71"/>
      <c r="D6" s="71"/>
      <c r="E6" s="71"/>
      <c r="F6" s="71"/>
      <c r="G6" s="71"/>
      <c r="H6" s="71" t="s">
        <v>32</v>
      </c>
      <c r="I6" s="71"/>
      <c r="J6" s="71"/>
      <c r="K6" s="72"/>
      <c r="L6" s="71" t="s">
        <v>32</v>
      </c>
      <c r="M6" s="71" t="s">
        <v>43</v>
      </c>
      <c r="N6" s="71" t="s">
        <v>148</v>
      </c>
      <c r="O6" s="88" t="s">
        <v>39</v>
      </c>
      <c r="P6" s="72" t="s">
        <v>40</v>
      </c>
      <c r="Q6" s="71" t="s">
        <v>41</v>
      </c>
    </row>
    <row r="7" ht="15" customHeight="true" spans="1:17">
      <c r="A7" s="25">
        <v>1</v>
      </c>
      <c r="B7" s="97">
        <v>2</v>
      </c>
      <c r="C7" s="97">
        <v>3</v>
      </c>
      <c r="D7" s="97">
        <v>4</v>
      </c>
      <c r="E7" s="97">
        <v>5</v>
      </c>
      <c r="F7" s="97">
        <v>6</v>
      </c>
      <c r="G7" s="99">
        <v>7</v>
      </c>
      <c r="H7" s="99">
        <v>8</v>
      </c>
      <c r="I7" s="99">
        <v>9</v>
      </c>
      <c r="J7" s="99">
        <v>10</v>
      </c>
      <c r="K7" s="99">
        <v>11</v>
      </c>
      <c r="L7" s="99">
        <v>12</v>
      </c>
      <c r="M7" s="99">
        <v>13</v>
      </c>
      <c r="N7" s="99">
        <v>14</v>
      </c>
      <c r="O7" s="99">
        <v>15</v>
      </c>
      <c r="P7" s="99">
        <v>16</v>
      </c>
      <c r="Q7" s="99">
        <v>17</v>
      </c>
    </row>
    <row r="8" ht="21" customHeight="true" spans="1:17">
      <c r="A8" s="73" t="s">
        <v>45</v>
      </c>
      <c r="B8" s="74"/>
      <c r="C8" s="74"/>
      <c r="D8" s="74"/>
      <c r="E8" s="100"/>
      <c r="F8" s="26">
        <v>622000</v>
      </c>
      <c r="G8" s="26">
        <v>624500</v>
      </c>
      <c r="H8" s="26">
        <v>314500</v>
      </c>
      <c r="I8" s="26"/>
      <c r="J8" s="26"/>
      <c r="K8" s="26"/>
      <c r="L8" s="26">
        <v>310000</v>
      </c>
      <c r="M8" s="26"/>
      <c r="N8" s="26"/>
      <c r="O8" s="26"/>
      <c r="P8" s="26"/>
      <c r="Q8" s="26">
        <v>310000</v>
      </c>
    </row>
    <row r="9" ht="21" customHeight="true" spans="1:17">
      <c r="A9" s="76" t="s">
        <v>45</v>
      </c>
      <c r="B9" s="74"/>
      <c r="C9" s="74"/>
      <c r="D9" s="98"/>
      <c r="E9" s="101"/>
      <c r="F9" s="26">
        <v>622000</v>
      </c>
      <c r="G9" s="26">
        <v>624500</v>
      </c>
      <c r="H9" s="26">
        <v>314500</v>
      </c>
      <c r="I9" s="26"/>
      <c r="J9" s="26"/>
      <c r="K9" s="26"/>
      <c r="L9" s="26">
        <v>310000</v>
      </c>
      <c r="M9" s="26"/>
      <c r="N9" s="26"/>
      <c r="O9" s="26"/>
      <c r="P9" s="26"/>
      <c r="Q9" s="26">
        <v>310000</v>
      </c>
    </row>
    <row r="10" ht="21" customHeight="true" spans="1:17">
      <c r="A10" s="77" t="s">
        <v>217</v>
      </c>
      <c r="B10" s="74" t="s">
        <v>305</v>
      </c>
      <c r="C10" s="74" t="s">
        <v>306</v>
      </c>
      <c r="D10" s="98" t="s">
        <v>307</v>
      </c>
      <c r="E10" s="101">
        <v>150</v>
      </c>
      <c r="F10" s="26">
        <v>30000</v>
      </c>
      <c r="G10" s="26">
        <v>30000</v>
      </c>
      <c r="H10" s="26">
        <v>30000</v>
      </c>
      <c r="I10" s="26"/>
      <c r="J10" s="26"/>
      <c r="K10" s="26"/>
      <c r="L10" s="26"/>
      <c r="M10" s="26"/>
      <c r="N10" s="26"/>
      <c r="O10" s="26"/>
      <c r="P10" s="26"/>
      <c r="Q10" s="26"/>
    </row>
    <row r="11" ht="21" customHeight="true" spans="1:17">
      <c r="A11" s="77" t="s">
        <v>217</v>
      </c>
      <c r="B11" s="74" t="s">
        <v>308</v>
      </c>
      <c r="C11" s="74" t="s">
        <v>309</v>
      </c>
      <c r="D11" s="98" t="s">
        <v>310</v>
      </c>
      <c r="E11" s="101">
        <v>1</v>
      </c>
      <c r="F11" s="26">
        <v>310000</v>
      </c>
      <c r="G11" s="26">
        <v>310000</v>
      </c>
      <c r="H11" s="26"/>
      <c r="I11" s="26"/>
      <c r="J11" s="26"/>
      <c r="K11" s="26"/>
      <c r="L11" s="26">
        <v>310000</v>
      </c>
      <c r="M11" s="26"/>
      <c r="N11" s="26"/>
      <c r="O11" s="26"/>
      <c r="P11" s="26"/>
      <c r="Q11" s="26">
        <v>310000</v>
      </c>
    </row>
    <row r="12" ht="21" customHeight="true" spans="1:17">
      <c r="A12" s="77" t="s">
        <v>217</v>
      </c>
      <c r="B12" s="74" t="s">
        <v>308</v>
      </c>
      <c r="C12" s="74" t="s">
        <v>309</v>
      </c>
      <c r="D12" s="98" t="s">
        <v>310</v>
      </c>
      <c r="E12" s="101">
        <v>1</v>
      </c>
      <c r="F12" s="26">
        <v>280000</v>
      </c>
      <c r="G12" s="26">
        <v>280000</v>
      </c>
      <c r="H12" s="26">
        <v>280000</v>
      </c>
      <c r="I12" s="26"/>
      <c r="J12" s="26"/>
      <c r="K12" s="26"/>
      <c r="L12" s="26"/>
      <c r="M12" s="26"/>
      <c r="N12" s="26"/>
      <c r="O12" s="26"/>
      <c r="P12" s="26"/>
      <c r="Q12" s="26"/>
    </row>
    <row r="13" ht="21" customHeight="true" spans="1:17">
      <c r="A13" s="77" t="s">
        <v>174</v>
      </c>
      <c r="B13" s="74" t="s">
        <v>311</v>
      </c>
      <c r="C13" s="74" t="s">
        <v>312</v>
      </c>
      <c r="D13" s="98" t="s">
        <v>310</v>
      </c>
      <c r="E13" s="101">
        <v>1</v>
      </c>
      <c r="F13" s="26">
        <v>2000</v>
      </c>
      <c r="G13" s="26">
        <v>2000</v>
      </c>
      <c r="H13" s="26">
        <v>2000</v>
      </c>
      <c r="I13" s="26"/>
      <c r="J13" s="26"/>
      <c r="K13" s="26"/>
      <c r="L13" s="26"/>
      <c r="M13" s="26"/>
      <c r="N13" s="26"/>
      <c r="O13" s="26"/>
      <c r="P13" s="26"/>
      <c r="Q13" s="26"/>
    </row>
    <row r="14" ht="21" customHeight="true" spans="1:17">
      <c r="A14" s="77" t="s">
        <v>174</v>
      </c>
      <c r="B14" s="74" t="s">
        <v>313</v>
      </c>
      <c r="C14" s="74" t="s">
        <v>314</v>
      </c>
      <c r="D14" s="98" t="s">
        <v>310</v>
      </c>
      <c r="E14" s="101">
        <v>1</v>
      </c>
      <c r="F14" s="26"/>
      <c r="G14" s="26">
        <v>2500</v>
      </c>
      <c r="H14" s="26">
        <v>2500</v>
      </c>
      <c r="I14" s="26"/>
      <c r="J14" s="26"/>
      <c r="K14" s="26"/>
      <c r="L14" s="26"/>
      <c r="M14" s="26"/>
      <c r="N14" s="26"/>
      <c r="O14" s="26"/>
      <c r="P14" s="26"/>
      <c r="Q14" s="26"/>
    </row>
    <row r="15" ht="21" customHeight="true" spans="1:17">
      <c r="A15" s="78" t="s">
        <v>100</v>
      </c>
      <c r="B15" s="79"/>
      <c r="C15" s="79"/>
      <c r="D15" s="79"/>
      <c r="E15" s="100"/>
      <c r="F15" s="26">
        <v>622000</v>
      </c>
      <c r="G15" s="26">
        <v>624500</v>
      </c>
      <c r="H15" s="26">
        <v>314500</v>
      </c>
      <c r="I15" s="26"/>
      <c r="J15" s="26"/>
      <c r="K15" s="26"/>
      <c r="L15" s="26">
        <v>310000</v>
      </c>
      <c r="M15" s="26"/>
      <c r="N15" s="26"/>
      <c r="O15" s="26"/>
      <c r="P15" s="26"/>
      <c r="Q15" s="26">
        <v>310000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N13"/>
  <sheetViews>
    <sheetView showZeros="0" workbookViewId="0">
      <selection activeCell="F11" sqref="F11"/>
    </sheetView>
  </sheetViews>
  <sheetFormatPr defaultColWidth="9.14166666666667" defaultRowHeight="14.25" customHeight="true"/>
  <cols>
    <col min="1" max="1" width="31.425" customWidth="true"/>
    <col min="2" max="2" width="21.7083333333333" customWidth="true"/>
    <col min="3" max="3" width="26.7083333333333" customWidth="true"/>
    <col min="4" max="14" width="16.6" customWidth="true"/>
  </cols>
  <sheetData>
    <row r="1" ht="13.5" customHeight="true" spans="1:14">
      <c r="A1" s="64"/>
      <c r="B1" s="64"/>
      <c r="C1" s="64"/>
      <c r="D1" s="64"/>
      <c r="E1" s="64"/>
      <c r="F1" s="64"/>
      <c r="G1" s="64"/>
      <c r="H1" s="81"/>
      <c r="I1" s="64"/>
      <c r="J1" s="64"/>
      <c r="K1" s="64"/>
      <c r="L1" s="54"/>
      <c r="M1" s="90"/>
      <c r="N1" s="91" t="s">
        <v>315</v>
      </c>
    </row>
    <row r="2" ht="27.75" customHeight="true" spans="1:14">
      <c r="A2" s="57" t="s">
        <v>316</v>
      </c>
      <c r="B2" s="67"/>
      <c r="C2" s="67"/>
      <c r="D2" s="67"/>
      <c r="E2" s="67"/>
      <c r="F2" s="67"/>
      <c r="G2" s="67"/>
      <c r="H2" s="82"/>
      <c r="I2" s="67"/>
      <c r="J2" s="67"/>
      <c r="K2" s="67"/>
      <c r="L2" s="50"/>
      <c r="M2" s="82"/>
      <c r="N2" s="67"/>
    </row>
    <row r="3" ht="18.75" customHeight="true" spans="1:14">
      <c r="A3" s="58" t="str">
        <f>"单位名称："&amp;"大姚县审计局"</f>
        <v>单位名称：大姚县审计局</v>
      </c>
      <c r="B3" s="59"/>
      <c r="C3" s="59"/>
      <c r="D3" s="59"/>
      <c r="E3" s="59"/>
      <c r="F3" s="59"/>
      <c r="G3" s="59"/>
      <c r="H3" s="81"/>
      <c r="I3" s="64"/>
      <c r="J3" s="64"/>
      <c r="K3" s="64"/>
      <c r="L3" s="65"/>
      <c r="M3" s="92"/>
      <c r="N3" s="93" t="s">
        <v>125</v>
      </c>
    </row>
    <row r="4" ht="15.75" customHeight="true" spans="1:14">
      <c r="A4" s="6" t="s">
        <v>295</v>
      </c>
      <c r="B4" s="68" t="s">
        <v>317</v>
      </c>
      <c r="C4" s="68" t="s">
        <v>318</v>
      </c>
      <c r="D4" s="69" t="s">
        <v>141</v>
      </c>
      <c r="E4" s="69"/>
      <c r="F4" s="69"/>
      <c r="G4" s="69"/>
      <c r="H4" s="83"/>
      <c r="I4" s="69"/>
      <c r="J4" s="69"/>
      <c r="K4" s="69"/>
      <c r="L4" s="85"/>
      <c r="M4" s="83"/>
      <c r="N4" s="94"/>
    </row>
    <row r="5" ht="17.25" customHeight="true" spans="1:14">
      <c r="A5" s="8"/>
      <c r="B5" s="70"/>
      <c r="C5" s="70"/>
      <c r="D5" s="70" t="s">
        <v>30</v>
      </c>
      <c r="E5" s="70" t="s">
        <v>33</v>
      </c>
      <c r="F5" s="70" t="s">
        <v>301</v>
      </c>
      <c r="G5" s="70" t="s">
        <v>302</v>
      </c>
      <c r="H5" s="84" t="s">
        <v>303</v>
      </c>
      <c r="I5" s="86" t="s">
        <v>304</v>
      </c>
      <c r="J5" s="86"/>
      <c r="K5" s="86"/>
      <c r="L5" s="87"/>
      <c r="M5" s="95"/>
      <c r="N5" s="71"/>
    </row>
    <row r="6" ht="54" customHeight="true" spans="1:14">
      <c r="A6" s="10"/>
      <c r="B6" s="71"/>
      <c r="C6" s="71"/>
      <c r="D6" s="71"/>
      <c r="E6" s="71"/>
      <c r="F6" s="71"/>
      <c r="G6" s="71"/>
      <c r="H6" s="72"/>
      <c r="I6" s="71" t="s">
        <v>32</v>
      </c>
      <c r="J6" s="71" t="s">
        <v>43</v>
      </c>
      <c r="K6" s="71" t="s">
        <v>148</v>
      </c>
      <c r="L6" s="88" t="s">
        <v>39</v>
      </c>
      <c r="M6" s="72" t="s">
        <v>40</v>
      </c>
      <c r="N6" s="71" t="s">
        <v>41</v>
      </c>
    </row>
    <row r="7" ht="15" customHeight="true" spans="1:14">
      <c r="A7" s="10">
        <v>1</v>
      </c>
      <c r="B7" s="71">
        <v>2</v>
      </c>
      <c r="C7" s="71">
        <v>3</v>
      </c>
      <c r="D7" s="72">
        <v>4</v>
      </c>
      <c r="E7" s="72">
        <v>5</v>
      </c>
      <c r="F7" s="72">
        <v>6</v>
      </c>
      <c r="G7" s="72">
        <v>7</v>
      </c>
      <c r="H7" s="72">
        <v>8</v>
      </c>
      <c r="I7" s="72">
        <v>9</v>
      </c>
      <c r="J7" s="72">
        <v>10</v>
      </c>
      <c r="K7" s="72">
        <v>11</v>
      </c>
      <c r="L7" s="72">
        <v>12</v>
      </c>
      <c r="M7" s="72">
        <v>13</v>
      </c>
      <c r="N7" s="72">
        <v>14</v>
      </c>
    </row>
    <row r="8" ht="21" customHeight="true" spans="1:14">
      <c r="A8" s="73" t="s">
        <v>45</v>
      </c>
      <c r="B8" s="74"/>
      <c r="C8" s="74"/>
      <c r="D8" s="75">
        <v>592000</v>
      </c>
      <c r="E8" s="75">
        <v>282000</v>
      </c>
      <c r="F8" s="75"/>
      <c r="G8" s="75"/>
      <c r="H8" s="75"/>
      <c r="I8" s="75">
        <v>310000</v>
      </c>
      <c r="J8" s="75"/>
      <c r="K8" s="75"/>
      <c r="L8" s="89"/>
      <c r="M8" s="75"/>
      <c r="N8" s="75">
        <v>310000</v>
      </c>
    </row>
    <row r="9" ht="21" customHeight="true" spans="1:14">
      <c r="A9" s="76" t="s">
        <v>45</v>
      </c>
      <c r="B9" s="74"/>
      <c r="C9" s="74"/>
      <c r="D9" s="75">
        <v>592000</v>
      </c>
      <c r="E9" s="75">
        <v>282000</v>
      </c>
      <c r="F9" s="75"/>
      <c r="G9" s="75"/>
      <c r="H9" s="75"/>
      <c r="I9" s="75">
        <v>310000</v>
      </c>
      <c r="J9" s="75"/>
      <c r="K9" s="75"/>
      <c r="L9" s="89"/>
      <c r="M9" s="75"/>
      <c r="N9" s="75">
        <v>310000</v>
      </c>
    </row>
    <row r="10" ht="21" customHeight="true" spans="1:14">
      <c r="A10" s="77" t="s">
        <v>217</v>
      </c>
      <c r="B10" s="74" t="s">
        <v>319</v>
      </c>
      <c r="C10" s="74" t="s">
        <v>320</v>
      </c>
      <c r="D10" s="75">
        <v>310000</v>
      </c>
      <c r="E10" s="75"/>
      <c r="F10" s="75"/>
      <c r="G10" s="75"/>
      <c r="H10" s="75"/>
      <c r="I10" s="75">
        <v>310000</v>
      </c>
      <c r="J10" s="75"/>
      <c r="K10" s="75"/>
      <c r="L10" s="89"/>
      <c r="M10" s="75"/>
      <c r="N10" s="75">
        <v>310000</v>
      </c>
    </row>
    <row r="11" ht="21" customHeight="true" spans="1:14">
      <c r="A11" s="77" t="s">
        <v>217</v>
      </c>
      <c r="B11" s="74" t="s">
        <v>319</v>
      </c>
      <c r="C11" s="74" t="s">
        <v>320</v>
      </c>
      <c r="D11" s="75">
        <v>280000</v>
      </c>
      <c r="E11" s="75">
        <v>280000</v>
      </c>
      <c r="F11" s="75"/>
      <c r="G11" s="75"/>
      <c r="H11" s="75"/>
      <c r="I11" s="75"/>
      <c r="J11" s="75"/>
      <c r="K11" s="75"/>
      <c r="L11" s="89"/>
      <c r="M11" s="75"/>
      <c r="N11" s="75"/>
    </row>
    <row r="12" ht="21" customHeight="true" spans="1:14">
      <c r="A12" s="77" t="s">
        <v>174</v>
      </c>
      <c r="B12" s="74" t="s">
        <v>321</v>
      </c>
      <c r="C12" s="74" t="s">
        <v>322</v>
      </c>
      <c r="D12" s="75">
        <v>2000</v>
      </c>
      <c r="E12" s="75">
        <v>2000</v>
      </c>
      <c r="F12" s="75"/>
      <c r="G12" s="75"/>
      <c r="H12" s="75"/>
      <c r="I12" s="75"/>
      <c r="J12" s="75"/>
      <c r="K12" s="75"/>
      <c r="L12" s="89"/>
      <c r="M12" s="75"/>
      <c r="N12" s="75"/>
    </row>
    <row r="13" ht="21" customHeight="true" spans="1:14">
      <c r="A13" s="78" t="s">
        <v>100</v>
      </c>
      <c r="B13" s="79"/>
      <c r="C13" s="80"/>
      <c r="D13" s="75">
        <v>592000</v>
      </c>
      <c r="E13" s="75">
        <v>282000</v>
      </c>
      <c r="F13" s="75"/>
      <c r="G13" s="75"/>
      <c r="H13" s="75"/>
      <c r="I13" s="75">
        <v>310000</v>
      </c>
      <c r="J13" s="75"/>
      <c r="K13" s="75"/>
      <c r="L13" s="89"/>
      <c r="M13" s="75"/>
      <c r="N13" s="75">
        <v>310000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X9"/>
  <sheetViews>
    <sheetView showZeros="0" workbookViewId="0">
      <selection activeCell="A9" sqref="A9:X9"/>
    </sheetView>
  </sheetViews>
  <sheetFormatPr defaultColWidth="9.14166666666667" defaultRowHeight="14.25" customHeight="true"/>
  <cols>
    <col min="1" max="1" width="31.8666666666667" customWidth="true"/>
    <col min="2" max="15" width="17.175" customWidth="true"/>
    <col min="16" max="22" width="17.0333333333333" customWidth="true"/>
    <col min="23" max="23" width="17" customWidth="true"/>
    <col min="24" max="24" width="17.0333333333333" customWidth="true"/>
  </cols>
  <sheetData>
    <row r="1" ht="13.5" customHeight="true" spans="4:24">
      <c r="D1" s="56"/>
      <c r="W1" s="54"/>
      <c r="X1" s="54" t="s">
        <v>323</v>
      </c>
    </row>
    <row r="2" ht="27.75" customHeight="true" spans="1:24">
      <c r="A2" s="57" t="s">
        <v>324</v>
      </c>
      <c r="B2" s="27"/>
      <c r="C2" s="27"/>
      <c r="D2" s="27"/>
      <c r="E2" s="27"/>
      <c r="F2" s="27"/>
      <c r="G2" s="27"/>
      <c r="H2" s="27"/>
      <c r="I2" s="27"/>
      <c r="J2" s="27"/>
      <c r="K2" s="27"/>
      <c r="L2" s="27"/>
      <c r="M2" s="27"/>
      <c r="N2" s="27"/>
      <c r="O2" s="27"/>
      <c r="P2" s="27"/>
      <c r="Q2" s="27"/>
      <c r="R2" s="27"/>
      <c r="S2" s="27"/>
      <c r="T2" s="27"/>
      <c r="U2" s="27"/>
      <c r="V2" s="27"/>
      <c r="W2" s="27"/>
      <c r="X2" s="27"/>
    </row>
    <row r="3" ht="18" customHeight="true" spans="1:24">
      <c r="A3" s="58" t="str">
        <f>"单位名称："&amp;"大姚县审计局"</f>
        <v>单位名称：大姚县审计局</v>
      </c>
      <c r="B3" s="59"/>
      <c r="C3" s="59"/>
      <c r="D3" s="60"/>
      <c r="E3" s="64"/>
      <c r="F3" s="64"/>
      <c r="G3" s="64"/>
      <c r="H3" s="64"/>
      <c r="I3" s="64"/>
      <c r="W3" s="65"/>
      <c r="X3" s="65" t="s">
        <v>125</v>
      </c>
    </row>
    <row r="4" ht="19.5" customHeight="true" spans="1:24">
      <c r="A4" s="24" t="s">
        <v>325</v>
      </c>
      <c r="B4" s="21" t="s">
        <v>141</v>
      </c>
      <c r="C4" s="22"/>
      <c r="D4" s="22"/>
      <c r="E4" s="62" t="s">
        <v>326</v>
      </c>
      <c r="F4" s="62"/>
      <c r="G4" s="62"/>
      <c r="H4" s="62"/>
      <c r="I4" s="62"/>
      <c r="J4" s="62"/>
      <c r="K4" s="62"/>
      <c r="L4" s="62"/>
      <c r="M4" s="62"/>
      <c r="N4" s="62"/>
      <c r="O4" s="62"/>
      <c r="P4" s="62"/>
      <c r="Q4" s="62"/>
      <c r="R4" s="62"/>
      <c r="S4" s="62"/>
      <c r="T4" s="62"/>
      <c r="U4" s="62"/>
      <c r="V4" s="62"/>
      <c r="W4" s="62"/>
      <c r="X4" s="62"/>
    </row>
    <row r="5" ht="40.5" customHeight="true" spans="1:24">
      <c r="A5" s="25"/>
      <c r="B5" s="32" t="s">
        <v>30</v>
      </c>
      <c r="C5" s="6" t="s">
        <v>33</v>
      </c>
      <c r="D5" s="61" t="s">
        <v>327</v>
      </c>
      <c r="E5" s="62" t="s">
        <v>328</v>
      </c>
      <c r="F5" s="62" t="s">
        <v>329</v>
      </c>
      <c r="G5" s="62" t="s">
        <v>330</v>
      </c>
      <c r="H5" s="62" t="s">
        <v>331</v>
      </c>
      <c r="I5" s="62" t="s">
        <v>332</v>
      </c>
      <c r="J5" s="62" t="s">
        <v>333</v>
      </c>
      <c r="K5" s="62" t="s">
        <v>334</v>
      </c>
      <c r="L5" s="62" t="s">
        <v>335</v>
      </c>
      <c r="M5" s="62" t="s">
        <v>336</v>
      </c>
      <c r="N5" s="62" t="s">
        <v>337</v>
      </c>
      <c r="O5" s="62" t="s">
        <v>338</v>
      </c>
      <c r="P5" s="62" t="s">
        <v>339</v>
      </c>
      <c r="Q5" s="62" t="s">
        <v>340</v>
      </c>
      <c r="R5" s="62" t="s">
        <v>341</v>
      </c>
      <c r="S5" s="62" t="s">
        <v>342</v>
      </c>
      <c r="T5" s="62" t="s">
        <v>343</v>
      </c>
      <c r="U5" s="62" t="s">
        <v>344</v>
      </c>
      <c r="V5" s="62" t="s">
        <v>345</v>
      </c>
      <c r="W5" s="62" t="s">
        <v>346</v>
      </c>
      <c r="X5" s="62" t="s">
        <v>347</v>
      </c>
    </row>
    <row r="6" ht="19.5" customHeight="true" spans="1:24">
      <c r="A6" s="62">
        <v>1</v>
      </c>
      <c r="B6" s="62">
        <v>2</v>
      </c>
      <c r="C6" s="62">
        <v>3</v>
      </c>
      <c r="D6" s="21">
        <v>4</v>
      </c>
      <c r="E6" s="62">
        <v>5</v>
      </c>
      <c r="F6" s="62">
        <v>6</v>
      </c>
      <c r="G6" s="62">
        <v>7</v>
      </c>
      <c r="H6" s="21">
        <v>8</v>
      </c>
      <c r="I6" s="62">
        <v>9</v>
      </c>
      <c r="J6" s="62">
        <v>10</v>
      </c>
      <c r="K6" s="62">
        <v>11</v>
      </c>
      <c r="L6" s="21">
        <v>12</v>
      </c>
      <c r="M6" s="62">
        <v>13</v>
      </c>
      <c r="N6" s="62">
        <v>14</v>
      </c>
      <c r="O6" s="62">
        <v>15</v>
      </c>
      <c r="P6" s="21">
        <v>16</v>
      </c>
      <c r="Q6" s="62">
        <v>17</v>
      </c>
      <c r="R6" s="62">
        <v>18</v>
      </c>
      <c r="S6" s="62">
        <v>19</v>
      </c>
      <c r="T6" s="21">
        <v>20</v>
      </c>
      <c r="U6" s="21">
        <v>21</v>
      </c>
      <c r="V6" s="21">
        <v>22</v>
      </c>
      <c r="W6" s="62">
        <v>23</v>
      </c>
      <c r="X6" s="62">
        <v>24</v>
      </c>
    </row>
    <row r="7" ht="28.4" customHeight="true" spans="1:24">
      <c r="A7" s="28"/>
      <c r="B7" s="26"/>
      <c r="C7" s="26"/>
      <c r="D7" s="26"/>
      <c r="E7" s="26"/>
      <c r="F7" s="26"/>
      <c r="G7" s="26"/>
      <c r="H7" s="26"/>
      <c r="I7" s="26"/>
      <c r="J7" s="26"/>
      <c r="K7" s="26"/>
      <c r="L7" s="26"/>
      <c r="M7" s="26"/>
      <c r="N7" s="26"/>
      <c r="O7" s="26"/>
      <c r="P7" s="26"/>
      <c r="Q7" s="26"/>
      <c r="R7" s="26"/>
      <c r="S7" s="26"/>
      <c r="T7" s="26"/>
      <c r="U7" s="26"/>
      <c r="V7" s="26"/>
      <c r="W7" s="66"/>
      <c r="X7" s="26"/>
    </row>
    <row r="8" ht="29.9" customHeight="true" spans="1:24">
      <c r="A8" s="28"/>
      <c r="B8" s="26"/>
      <c r="C8" s="26"/>
      <c r="D8" s="26"/>
      <c r="E8" s="26"/>
      <c r="F8" s="26"/>
      <c r="G8" s="26"/>
      <c r="H8" s="26"/>
      <c r="I8" s="26"/>
      <c r="J8" s="26"/>
      <c r="K8" s="26"/>
      <c r="L8" s="26"/>
      <c r="M8" s="26"/>
      <c r="N8" s="26"/>
      <c r="O8" s="26"/>
      <c r="P8" s="26"/>
      <c r="Q8" s="26"/>
      <c r="R8" s="26"/>
      <c r="S8" s="26"/>
      <c r="T8" s="26"/>
      <c r="U8" s="26"/>
      <c r="V8" s="26"/>
      <c r="W8" s="66"/>
      <c r="X8" s="26"/>
    </row>
    <row r="9" ht="27" customHeight="true" spans="1:24">
      <c r="A9" s="31" t="s">
        <v>348</v>
      </c>
      <c r="B9" s="63"/>
      <c r="C9" s="63"/>
      <c r="D9" s="63"/>
      <c r="E9" s="63"/>
      <c r="F9" s="63"/>
      <c r="G9" s="63"/>
      <c r="H9" s="63"/>
      <c r="I9" s="63"/>
      <c r="J9" s="63"/>
      <c r="K9" s="63"/>
      <c r="L9" s="63"/>
      <c r="M9" s="63"/>
      <c r="N9" s="63"/>
      <c r="O9" s="63"/>
      <c r="P9" s="63"/>
      <c r="Q9" s="63"/>
      <c r="R9" s="63"/>
      <c r="S9" s="63"/>
      <c r="T9" s="63"/>
      <c r="U9" s="63"/>
      <c r="V9" s="63"/>
      <c r="W9" s="63"/>
      <c r="X9" s="63"/>
    </row>
  </sheetData>
  <mergeCells count="6">
    <mergeCell ref="A2:X2"/>
    <mergeCell ref="A3:I3"/>
    <mergeCell ref="B4:D4"/>
    <mergeCell ref="E4:X4"/>
    <mergeCell ref="A9:X9"/>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8"/>
  <sheetViews>
    <sheetView showZeros="0" workbookViewId="0">
      <selection activeCell="A8" sqref="A8:J8"/>
    </sheetView>
  </sheetViews>
  <sheetFormatPr defaultColWidth="9.14166666666667" defaultRowHeight="12" customHeight="true" outlineLevelRow="7"/>
  <cols>
    <col min="1" max="1" width="28.9583333333333" customWidth="true"/>
    <col min="2" max="2" width="29" customWidth="true"/>
    <col min="3" max="3" width="16.3166666666667" customWidth="true"/>
    <col min="4" max="4" width="15.6" customWidth="true"/>
    <col min="5" max="5" width="23.575" customWidth="true"/>
    <col min="6" max="6" width="11.2833333333333" customWidth="true"/>
    <col min="7" max="7" width="14.8833333333333" customWidth="true"/>
    <col min="8" max="8" width="10.8833333333333" customWidth="true"/>
    <col min="9" max="9" width="13.425" customWidth="true"/>
    <col min="10" max="10" width="38.675" customWidth="true"/>
  </cols>
  <sheetData>
    <row r="1" customHeight="true" spans="10:10">
      <c r="J1" s="54" t="s">
        <v>349</v>
      </c>
    </row>
    <row r="2" ht="28.5" customHeight="true" spans="1:10">
      <c r="A2" s="45" t="s">
        <v>350</v>
      </c>
      <c r="B2" s="27"/>
      <c r="C2" s="27"/>
      <c r="D2" s="27"/>
      <c r="E2" s="27"/>
      <c r="F2" s="50"/>
      <c r="G2" s="27"/>
      <c r="H2" s="50"/>
      <c r="I2" s="50"/>
      <c r="J2" s="27"/>
    </row>
    <row r="3" ht="17.25" customHeight="true" spans="1:1">
      <c r="A3" s="3" t="str">
        <f>"单位名称："&amp;"大姚县审计局"</f>
        <v>单位名称：大姚县审计局</v>
      </c>
    </row>
    <row r="4" ht="44.25" customHeight="true" spans="1:10">
      <c r="A4" s="46" t="s">
        <v>234</v>
      </c>
      <c r="B4" s="46" t="s">
        <v>235</v>
      </c>
      <c r="C4" s="46" t="s">
        <v>236</v>
      </c>
      <c r="D4" s="46" t="s">
        <v>237</v>
      </c>
      <c r="E4" s="46" t="s">
        <v>238</v>
      </c>
      <c r="F4" s="51" t="s">
        <v>239</v>
      </c>
      <c r="G4" s="46" t="s">
        <v>240</v>
      </c>
      <c r="H4" s="51" t="s">
        <v>241</v>
      </c>
      <c r="I4" s="51" t="s">
        <v>242</v>
      </c>
      <c r="J4" s="46" t="s">
        <v>243</v>
      </c>
    </row>
    <row r="5" ht="14.25" customHeight="true" spans="1:10">
      <c r="A5" s="46">
        <v>1</v>
      </c>
      <c r="B5" s="46">
        <v>2</v>
      </c>
      <c r="C5" s="46">
        <v>3</v>
      </c>
      <c r="D5" s="46">
        <v>4</v>
      </c>
      <c r="E5" s="46">
        <v>5</v>
      </c>
      <c r="F5" s="51">
        <v>6</v>
      </c>
      <c r="G5" s="46">
        <v>7</v>
      </c>
      <c r="H5" s="51">
        <v>8</v>
      </c>
      <c r="I5" s="51">
        <v>9</v>
      </c>
      <c r="J5" s="46">
        <v>10</v>
      </c>
    </row>
    <row r="6" ht="21.8" customHeight="true" spans="1:10">
      <c r="A6" s="47"/>
      <c r="B6" s="48"/>
      <c r="C6" s="48"/>
      <c r="D6" s="48"/>
      <c r="E6" s="52"/>
      <c r="F6" s="53"/>
      <c r="G6" s="52"/>
      <c r="H6" s="53"/>
      <c r="I6" s="53"/>
      <c r="J6" s="52"/>
    </row>
    <row r="7" ht="60.8" customHeight="true" spans="1:10">
      <c r="A7" s="47"/>
      <c r="B7" s="49"/>
      <c r="C7" s="49"/>
      <c r="D7" s="49"/>
      <c r="E7" s="47"/>
      <c r="F7" s="49"/>
      <c r="G7" s="47"/>
      <c r="H7" s="49"/>
      <c r="I7" s="49"/>
      <c r="J7" s="55"/>
    </row>
    <row r="8" ht="30" customHeight="true" spans="1:10">
      <c r="A8" s="31" t="s">
        <v>351</v>
      </c>
      <c r="B8" s="31"/>
      <c r="C8" s="31"/>
      <c r="D8" s="31"/>
      <c r="E8" s="31"/>
      <c r="F8" s="31"/>
      <c r="G8" s="31"/>
      <c r="H8" s="31"/>
      <c r="I8" s="31"/>
      <c r="J8" s="31"/>
    </row>
  </sheetData>
  <mergeCells count="3">
    <mergeCell ref="A2:J2"/>
    <mergeCell ref="A3:H3"/>
    <mergeCell ref="A8:J8"/>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H9"/>
  <sheetViews>
    <sheetView showZeros="0" workbookViewId="0">
      <selection activeCell="A15" sqref="A15"/>
    </sheetView>
  </sheetViews>
  <sheetFormatPr defaultColWidth="8.85" defaultRowHeight="15" customHeight="true" outlineLevelCol="7"/>
  <cols>
    <col min="1" max="1" width="36.0333333333333" customWidth="true"/>
    <col min="2" max="2" width="19.7416666666667" customWidth="true"/>
    <col min="3" max="3" width="33.3166666666667" customWidth="true"/>
    <col min="4" max="4" width="34.7416666666667" customWidth="true"/>
    <col min="5" max="5" width="14.45" customWidth="true"/>
    <col min="6" max="6" width="17.175" customWidth="true"/>
    <col min="7" max="7" width="17.3166666666667" customWidth="true"/>
    <col min="8" max="8" width="28.3166666666667" customWidth="true"/>
  </cols>
  <sheetData>
    <row r="1" ht="18.75" customHeight="true" spans="1:8">
      <c r="A1" s="35"/>
      <c r="B1" s="35"/>
      <c r="C1" s="35"/>
      <c r="D1" s="35"/>
      <c r="E1" s="35"/>
      <c r="F1" s="35"/>
      <c r="G1" s="35"/>
      <c r="H1" s="40" t="s">
        <v>352</v>
      </c>
    </row>
    <row r="2" ht="30.65" customHeight="true" spans="1:8">
      <c r="A2" s="36" t="s">
        <v>353</v>
      </c>
      <c r="B2" s="36"/>
      <c r="C2" s="36"/>
      <c r="D2" s="36"/>
      <c r="E2" s="36"/>
      <c r="F2" s="36"/>
      <c r="G2" s="36"/>
      <c r="H2" s="36"/>
    </row>
    <row r="3" ht="18.75" customHeight="true" spans="1:8">
      <c r="A3" s="35" t="str">
        <f>"单位名称："&amp;"大姚县审计局"</f>
        <v>单位名称：大姚县审计局</v>
      </c>
      <c r="B3" s="35"/>
      <c r="C3" s="35"/>
      <c r="D3" s="35"/>
      <c r="E3" s="35"/>
      <c r="F3" s="35"/>
      <c r="G3" s="35"/>
      <c r="H3" s="35"/>
    </row>
    <row r="4" ht="18.75" customHeight="true" spans="1:8">
      <c r="A4" s="37" t="s">
        <v>134</v>
      </c>
      <c r="B4" s="37" t="s">
        <v>354</v>
      </c>
      <c r="C4" s="37" t="s">
        <v>355</v>
      </c>
      <c r="D4" s="37" t="s">
        <v>356</v>
      </c>
      <c r="E4" s="37" t="s">
        <v>357</v>
      </c>
      <c r="F4" s="37" t="s">
        <v>358</v>
      </c>
      <c r="G4" s="37"/>
      <c r="H4" s="37"/>
    </row>
    <row r="5" ht="18.75" customHeight="true" spans="1:8">
      <c r="A5" s="37"/>
      <c r="B5" s="37"/>
      <c r="C5" s="37"/>
      <c r="D5" s="37"/>
      <c r="E5" s="37"/>
      <c r="F5" s="37" t="s">
        <v>299</v>
      </c>
      <c r="G5" s="37" t="s">
        <v>359</v>
      </c>
      <c r="H5" s="37" t="s">
        <v>360</v>
      </c>
    </row>
    <row r="6" ht="18.75" customHeight="true" spans="1:8">
      <c r="A6" s="38" t="s">
        <v>117</v>
      </c>
      <c r="B6" s="38" t="s">
        <v>118</v>
      </c>
      <c r="C6" s="38" t="s">
        <v>119</v>
      </c>
      <c r="D6" s="38" t="s">
        <v>361</v>
      </c>
      <c r="E6" s="38" t="s">
        <v>120</v>
      </c>
      <c r="F6" s="38" t="s">
        <v>121</v>
      </c>
      <c r="G6" s="38" t="s">
        <v>122</v>
      </c>
      <c r="H6" s="38" t="s">
        <v>362</v>
      </c>
    </row>
    <row r="7" ht="29.9" customHeight="true" spans="1:8">
      <c r="A7" s="39"/>
      <c r="B7" s="39"/>
      <c r="C7" s="39"/>
      <c r="D7" s="39"/>
      <c r="E7" s="37"/>
      <c r="F7" s="41"/>
      <c r="G7" s="42"/>
      <c r="H7" s="42"/>
    </row>
    <row r="8" ht="20.15" customHeight="true" spans="1:8">
      <c r="A8" s="37" t="s">
        <v>30</v>
      </c>
      <c r="B8" s="37"/>
      <c r="C8" s="37"/>
      <c r="D8" s="37"/>
      <c r="E8" s="37"/>
      <c r="F8" s="41"/>
      <c r="G8" s="42"/>
      <c r="H8" s="42"/>
    </row>
    <row r="9" ht="19.5" customHeight="true" spans="1:8">
      <c r="A9" s="39" t="s">
        <v>363</v>
      </c>
      <c r="B9" s="39"/>
      <c r="C9" s="39"/>
      <c r="D9" s="39"/>
      <c r="E9" s="39"/>
      <c r="F9" s="43"/>
      <c r="G9" s="44"/>
      <c r="H9" s="44"/>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K11"/>
  <sheetViews>
    <sheetView showZeros="0" workbookViewId="0">
      <selection activeCell="A11" sqref="A11:K11"/>
    </sheetView>
  </sheetViews>
  <sheetFormatPr defaultColWidth="9.14166666666667" defaultRowHeight="14.25" customHeight="true"/>
  <cols>
    <col min="1" max="1" width="16.3166666666667" customWidth="true"/>
    <col min="2" max="2" width="29.0333333333333" customWidth="true"/>
    <col min="3" max="3" width="23.85" customWidth="true"/>
    <col min="4" max="7" width="19.6" customWidth="true"/>
    <col min="8" max="8" width="15.425" customWidth="true"/>
    <col min="9" max="11" width="19.6" customWidth="true"/>
  </cols>
  <sheetData>
    <row r="1" ht="13.5" customHeight="true" spans="4:11">
      <c r="D1" s="1"/>
      <c r="E1" s="1"/>
      <c r="F1" s="1"/>
      <c r="G1" s="1"/>
      <c r="K1" s="18" t="s">
        <v>364</v>
      </c>
    </row>
    <row r="2" ht="27.75" customHeight="true" spans="1:11">
      <c r="A2" s="27" t="s">
        <v>365</v>
      </c>
      <c r="B2" s="27"/>
      <c r="C2" s="27"/>
      <c r="D2" s="27"/>
      <c r="E2" s="27"/>
      <c r="F2" s="27"/>
      <c r="G2" s="27"/>
      <c r="H2" s="27"/>
      <c r="I2" s="27"/>
      <c r="J2" s="27"/>
      <c r="K2" s="27"/>
    </row>
    <row r="3" ht="13.5" customHeight="true" spans="1:11">
      <c r="A3" s="3" t="str">
        <f>"单位名称："&amp;"大姚县审计局"</f>
        <v>单位名称：大姚县审计局</v>
      </c>
      <c r="B3" s="4"/>
      <c r="C3" s="4"/>
      <c r="D3" s="4"/>
      <c r="E3" s="4"/>
      <c r="F3" s="4"/>
      <c r="G3" s="4"/>
      <c r="H3" s="19"/>
      <c r="I3" s="19"/>
      <c r="J3" s="19"/>
      <c r="K3" s="20" t="s">
        <v>125</v>
      </c>
    </row>
    <row r="4" ht="21.75" customHeight="true" spans="1:11">
      <c r="A4" s="5" t="s">
        <v>208</v>
      </c>
      <c r="B4" s="5" t="s">
        <v>136</v>
      </c>
      <c r="C4" s="5" t="s">
        <v>209</v>
      </c>
      <c r="D4" s="6" t="s">
        <v>137</v>
      </c>
      <c r="E4" s="6" t="s">
        <v>138</v>
      </c>
      <c r="F4" s="6" t="s">
        <v>139</v>
      </c>
      <c r="G4" s="6" t="s">
        <v>140</v>
      </c>
      <c r="H4" s="24" t="s">
        <v>30</v>
      </c>
      <c r="I4" s="21" t="s">
        <v>366</v>
      </c>
      <c r="J4" s="22"/>
      <c r="K4" s="23"/>
    </row>
    <row r="5" ht="21.75" customHeight="true" spans="1:11">
      <c r="A5" s="7"/>
      <c r="B5" s="7"/>
      <c r="C5" s="7"/>
      <c r="D5" s="8"/>
      <c r="E5" s="8"/>
      <c r="F5" s="8"/>
      <c r="G5" s="8"/>
      <c r="H5" s="32"/>
      <c r="I5" s="6" t="s">
        <v>33</v>
      </c>
      <c r="J5" s="6" t="s">
        <v>34</v>
      </c>
      <c r="K5" s="6" t="s">
        <v>35</v>
      </c>
    </row>
    <row r="6" ht="40.5" customHeight="true" spans="1:11">
      <c r="A6" s="9"/>
      <c r="B6" s="9"/>
      <c r="C6" s="9"/>
      <c r="D6" s="10"/>
      <c r="E6" s="10"/>
      <c r="F6" s="10"/>
      <c r="G6" s="10"/>
      <c r="H6" s="25"/>
      <c r="I6" s="10" t="s">
        <v>32</v>
      </c>
      <c r="J6" s="10"/>
      <c r="K6" s="10"/>
    </row>
    <row r="7" ht="15" customHeight="true" spans="1:11">
      <c r="A7" s="11">
        <v>1</v>
      </c>
      <c r="B7" s="11">
        <v>2</v>
      </c>
      <c r="C7" s="11">
        <v>3</v>
      </c>
      <c r="D7" s="11">
        <v>4</v>
      </c>
      <c r="E7" s="11">
        <v>5</v>
      </c>
      <c r="F7" s="11">
        <v>6</v>
      </c>
      <c r="G7" s="11">
        <v>7</v>
      </c>
      <c r="H7" s="11">
        <v>8</v>
      </c>
      <c r="I7" s="11">
        <v>9</v>
      </c>
      <c r="J7" s="34">
        <v>10</v>
      </c>
      <c r="K7" s="34">
        <v>11</v>
      </c>
    </row>
    <row r="8" ht="30.65" customHeight="true" spans="1:11">
      <c r="A8" s="28"/>
      <c r="B8" s="12"/>
      <c r="C8" s="28"/>
      <c r="D8" s="28"/>
      <c r="E8" s="28"/>
      <c r="F8" s="28"/>
      <c r="G8" s="28"/>
      <c r="H8" s="26"/>
      <c r="I8" s="26"/>
      <c r="J8" s="26"/>
      <c r="K8" s="26"/>
    </row>
    <row r="9" ht="30.65" customHeight="true" spans="1:11">
      <c r="A9" s="12"/>
      <c r="B9" s="12"/>
      <c r="C9" s="12"/>
      <c r="D9" s="12"/>
      <c r="E9" s="12"/>
      <c r="F9" s="12"/>
      <c r="G9" s="12"/>
      <c r="H9" s="26"/>
      <c r="I9" s="26"/>
      <c r="J9" s="26"/>
      <c r="K9" s="26"/>
    </row>
    <row r="10" ht="18.75" customHeight="true" spans="1:11">
      <c r="A10" s="29" t="s">
        <v>100</v>
      </c>
      <c r="B10" s="30"/>
      <c r="C10" s="30"/>
      <c r="D10" s="30"/>
      <c r="E10" s="30"/>
      <c r="F10" s="30"/>
      <c r="G10" s="33"/>
      <c r="H10" s="26"/>
      <c r="I10" s="26"/>
      <c r="J10" s="26"/>
      <c r="K10" s="26"/>
    </row>
    <row r="11" ht="22" customHeight="true" spans="1:11">
      <c r="A11" s="31" t="s">
        <v>367</v>
      </c>
      <c r="B11" s="31"/>
      <c r="C11" s="31"/>
      <c r="D11" s="31"/>
      <c r="E11" s="31"/>
      <c r="F11" s="31"/>
      <c r="G11" s="31"/>
      <c r="H11" s="31"/>
      <c r="I11" s="31"/>
      <c r="J11" s="31"/>
      <c r="K11" s="3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11"/>
  <sheetViews>
    <sheetView showZeros="0" workbookViewId="0">
      <selection activeCell="A1" sqref="A1"/>
    </sheetView>
  </sheetViews>
  <sheetFormatPr defaultColWidth="9.14166666666667" defaultRowHeight="14.25" customHeight="true" outlineLevelCol="6"/>
  <cols>
    <col min="1" max="1" width="37.7416666666667" customWidth="true"/>
    <col min="2" max="2" width="28" customWidth="true"/>
    <col min="3" max="3" width="37.6" customWidth="true"/>
    <col min="4" max="4" width="17.0333333333333" customWidth="true"/>
    <col min="5" max="7" width="27.0333333333333" customWidth="true"/>
  </cols>
  <sheetData>
    <row r="1" ht="13.5" customHeight="true" spans="4:7">
      <c r="D1" s="1"/>
      <c r="G1" s="18" t="s">
        <v>368</v>
      </c>
    </row>
    <row r="2" ht="27.75" customHeight="true" spans="1:7">
      <c r="A2" s="2" t="s">
        <v>369</v>
      </c>
      <c r="B2" s="2"/>
      <c r="C2" s="2"/>
      <c r="D2" s="2"/>
      <c r="E2" s="2"/>
      <c r="F2" s="2"/>
      <c r="G2" s="2"/>
    </row>
    <row r="3" ht="13.5" customHeight="true" spans="1:7">
      <c r="A3" s="3" t="str">
        <f>"单位名称："&amp;"大姚县审计局"</f>
        <v>单位名称：大姚县审计局</v>
      </c>
      <c r="B3" s="4"/>
      <c r="C3" s="4"/>
      <c r="D3" s="4"/>
      <c r="E3" s="19"/>
      <c r="F3" s="19"/>
      <c r="G3" s="20" t="s">
        <v>125</v>
      </c>
    </row>
    <row r="4" ht="21.75" customHeight="true" spans="1:7">
      <c r="A4" s="5" t="s">
        <v>209</v>
      </c>
      <c r="B4" s="5" t="s">
        <v>208</v>
      </c>
      <c r="C4" s="5" t="s">
        <v>136</v>
      </c>
      <c r="D4" s="6" t="s">
        <v>370</v>
      </c>
      <c r="E4" s="21" t="s">
        <v>33</v>
      </c>
      <c r="F4" s="22"/>
      <c r="G4" s="23"/>
    </row>
    <row r="5" ht="21.75" customHeight="true" spans="1:7">
      <c r="A5" s="7"/>
      <c r="B5" s="7"/>
      <c r="C5" s="7"/>
      <c r="D5" s="8"/>
      <c r="E5" s="24" t="s">
        <v>371</v>
      </c>
      <c r="F5" s="6" t="s">
        <v>372</v>
      </c>
      <c r="G5" s="6" t="s">
        <v>373</v>
      </c>
    </row>
    <row r="6" ht="40.5" customHeight="true" spans="1:7">
      <c r="A6" s="9"/>
      <c r="B6" s="9"/>
      <c r="C6" s="9"/>
      <c r="D6" s="10"/>
      <c r="E6" s="25"/>
      <c r="F6" s="10" t="s">
        <v>32</v>
      </c>
      <c r="G6" s="10"/>
    </row>
    <row r="7" ht="15" customHeight="true" spans="1:7">
      <c r="A7" s="11">
        <v>1</v>
      </c>
      <c r="B7" s="11">
        <v>2</v>
      </c>
      <c r="C7" s="11">
        <v>3</v>
      </c>
      <c r="D7" s="11">
        <v>4</v>
      </c>
      <c r="E7" s="11">
        <v>5</v>
      </c>
      <c r="F7" s="11">
        <v>6</v>
      </c>
      <c r="G7" s="11">
        <v>7</v>
      </c>
    </row>
    <row r="8" ht="29.9" customHeight="true" spans="1:7">
      <c r="A8" s="12" t="s">
        <v>45</v>
      </c>
      <c r="B8" s="13"/>
      <c r="C8" s="13"/>
      <c r="D8" s="12"/>
      <c r="E8" s="26">
        <v>1856300</v>
      </c>
      <c r="F8" s="26">
        <v>1856300</v>
      </c>
      <c r="G8" s="26">
        <v>1856300</v>
      </c>
    </row>
    <row r="9" ht="29.9" customHeight="true" spans="1:7">
      <c r="A9" s="12"/>
      <c r="B9" s="12" t="s">
        <v>374</v>
      </c>
      <c r="C9" s="12" t="s">
        <v>217</v>
      </c>
      <c r="D9" s="12" t="s">
        <v>375</v>
      </c>
      <c r="E9" s="26">
        <v>1286300</v>
      </c>
      <c r="F9" s="26">
        <v>1286300</v>
      </c>
      <c r="G9" s="26">
        <v>1286300</v>
      </c>
    </row>
    <row r="10" ht="29.9" customHeight="true" spans="1:7">
      <c r="A10" s="14"/>
      <c r="B10" s="12" t="s">
        <v>376</v>
      </c>
      <c r="C10" s="12" t="s">
        <v>212</v>
      </c>
      <c r="D10" s="12" t="s">
        <v>375</v>
      </c>
      <c r="E10" s="26">
        <v>570000</v>
      </c>
      <c r="F10" s="26">
        <v>570000</v>
      </c>
      <c r="G10" s="26">
        <v>570000</v>
      </c>
    </row>
    <row r="11" ht="18.75" customHeight="true" spans="1:7">
      <c r="A11" s="15" t="s">
        <v>30</v>
      </c>
      <c r="B11" s="16" t="s">
        <v>377</v>
      </c>
      <c r="C11" s="16"/>
      <c r="D11" s="17"/>
      <c r="E11" s="26">
        <v>1856300</v>
      </c>
      <c r="F11" s="26">
        <v>1856300</v>
      </c>
      <c r="G11" s="26">
        <v>1856300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S11"/>
  <sheetViews>
    <sheetView showZeros="0" workbookViewId="0">
      <selection activeCell="A11" sqref="A11:S11"/>
    </sheetView>
  </sheetViews>
  <sheetFormatPr defaultColWidth="8" defaultRowHeight="14.25" customHeight="true"/>
  <cols>
    <col min="1" max="1" width="21.1416666666667" customWidth="true"/>
    <col min="2" max="2" width="35.2833333333333" customWidth="true"/>
    <col min="3" max="19" width="16.175" customWidth="true"/>
  </cols>
  <sheetData>
    <row r="1" ht="12" customHeight="true" spans="1:18">
      <c r="A1" s="154"/>
      <c r="J1" s="167"/>
      <c r="R1" s="18" t="s">
        <v>26</v>
      </c>
    </row>
    <row r="2" ht="36" customHeight="true" spans="1:19">
      <c r="A2" s="155" t="s">
        <v>27</v>
      </c>
      <c r="B2" s="27"/>
      <c r="C2" s="27"/>
      <c r="D2" s="27"/>
      <c r="E2" s="27"/>
      <c r="F2" s="27"/>
      <c r="G2" s="27"/>
      <c r="H2" s="27"/>
      <c r="I2" s="27"/>
      <c r="J2" s="50"/>
      <c r="K2" s="27"/>
      <c r="L2" s="27"/>
      <c r="M2" s="27"/>
      <c r="N2" s="27"/>
      <c r="O2" s="27"/>
      <c r="P2" s="27"/>
      <c r="Q2" s="27"/>
      <c r="R2" s="27"/>
      <c r="S2" s="27"/>
    </row>
    <row r="3" ht="20.25" customHeight="true" spans="1:19">
      <c r="A3" s="96" t="str">
        <f>"单位名称："&amp;"大姚县审计局"</f>
        <v>单位名称：大姚县审计局</v>
      </c>
      <c r="B3" s="19"/>
      <c r="C3" s="19"/>
      <c r="D3" s="19"/>
      <c r="E3" s="19"/>
      <c r="F3" s="19"/>
      <c r="G3" s="19"/>
      <c r="H3" s="19"/>
      <c r="I3" s="19"/>
      <c r="J3" s="168"/>
      <c r="K3" s="19"/>
      <c r="L3" s="19"/>
      <c r="M3" s="19"/>
      <c r="N3" s="20"/>
      <c r="O3" s="20"/>
      <c r="P3" s="20"/>
      <c r="Q3" s="20"/>
      <c r="R3" s="20" t="s">
        <v>2</v>
      </c>
      <c r="S3" s="20" t="s">
        <v>2</v>
      </c>
    </row>
    <row r="4" ht="18.75" customHeight="true" spans="1:19">
      <c r="A4" s="156" t="s">
        <v>28</v>
      </c>
      <c r="B4" s="157" t="s">
        <v>29</v>
      </c>
      <c r="C4" s="157" t="s">
        <v>30</v>
      </c>
      <c r="D4" s="158" t="s">
        <v>31</v>
      </c>
      <c r="E4" s="166"/>
      <c r="F4" s="166"/>
      <c r="G4" s="166"/>
      <c r="H4" s="166"/>
      <c r="I4" s="166"/>
      <c r="J4" s="169"/>
      <c r="K4" s="166"/>
      <c r="L4" s="166"/>
      <c r="M4" s="166"/>
      <c r="N4" s="174"/>
      <c r="O4" s="174" t="s">
        <v>20</v>
      </c>
      <c r="P4" s="174"/>
      <c r="Q4" s="174"/>
      <c r="R4" s="174"/>
      <c r="S4" s="174"/>
    </row>
    <row r="5" ht="18" customHeight="true" spans="1:19">
      <c r="A5" s="159"/>
      <c r="B5" s="160"/>
      <c r="C5" s="160"/>
      <c r="D5" s="160" t="s">
        <v>32</v>
      </c>
      <c r="E5" s="160" t="s">
        <v>33</v>
      </c>
      <c r="F5" s="160" t="s">
        <v>34</v>
      </c>
      <c r="G5" s="160" t="s">
        <v>35</v>
      </c>
      <c r="H5" s="160" t="s">
        <v>36</v>
      </c>
      <c r="I5" s="170" t="s">
        <v>37</v>
      </c>
      <c r="J5" s="171"/>
      <c r="K5" s="170" t="s">
        <v>38</v>
      </c>
      <c r="L5" s="170" t="s">
        <v>39</v>
      </c>
      <c r="M5" s="170" t="s">
        <v>40</v>
      </c>
      <c r="N5" s="175" t="s">
        <v>41</v>
      </c>
      <c r="O5" s="176" t="s">
        <v>32</v>
      </c>
      <c r="P5" s="176" t="s">
        <v>33</v>
      </c>
      <c r="Q5" s="176" t="s">
        <v>34</v>
      </c>
      <c r="R5" s="176" t="s">
        <v>35</v>
      </c>
      <c r="S5" s="176" t="s">
        <v>42</v>
      </c>
    </row>
    <row r="6" ht="29.25" customHeight="true" spans="1:19">
      <c r="A6" s="161"/>
      <c r="B6" s="162"/>
      <c r="C6" s="162"/>
      <c r="D6" s="162"/>
      <c r="E6" s="162"/>
      <c r="F6" s="162"/>
      <c r="G6" s="162"/>
      <c r="H6" s="162"/>
      <c r="I6" s="172" t="s">
        <v>32</v>
      </c>
      <c r="J6" s="172" t="s">
        <v>43</v>
      </c>
      <c r="K6" s="172" t="s">
        <v>38</v>
      </c>
      <c r="L6" s="172" t="s">
        <v>39</v>
      </c>
      <c r="M6" s="172" t="s">
        <v>40</v>
      </c>
      <c r="N6" s="172" t="s">
        <v>41</v>
      </c>
      <c r="O6" s="172"/>
      <c r="P6" s="172"/>
      <c r="Q6" s="172"/>
      <c r="R6" s="172"/>
      <c r="S6" s="172"/>
    </row>
    <row r="7" ht="16.5" customHeight="true" spans="1:19">
      <c r="A7" s="137">
        <v>1</v>
      </c>
      <c r="B7" s="11">
        <v>2</v>
      </c>
      <c r="C7" s="11">
        <v>3</v>
      </c>
      <c r="D7" s="11">
        <v>4</v>
      </c>
      <c r="E7" s="137">
        <v>5</v>
      </c>
      <c r="F7" s="11">
        <v>6</v>
      </c>
      <c r="G7" s="11">
        <v>7</v>
      </c>
      <c r="H7" s="137">
        <v>8</v>
      </c>
      <c r="I7" s="11">
        <v>9</v>
      </c>
      <c r="J7" s="34">
        <v>10</v>
      </c>
      <c r="K7" s="34">
        <v>11</v>
      </c>
      <c r="L7" s="173">
        <v>12</v>
      </c>
      <c r="M7" s="34">
        <v>13</v>
      </c>
      <c r="N7" s="34">
        <v>14</v>
      </c>
      <c r="O7" s="34">
        <v>15</v>
      </c>
      <c r="P7" s="34">
        <v>16</v>
      </c>
      <c r="Q7" s="34">
        <v>17</v>
      </c>
      <c r="R7" s="34">
        <v>18</v>
      </c>
      <c r="S7" s="34">
        <v>19</v>
      </c>
    </row>
    <row r="8" ht="31.4" customHeight="true" spans="1:19">
      <c r="A8" s="28" t="s">
        <v>44</v>
      </c>
      <c r="B8" s="28" t="s">
        <v>45</v>
      </c>
      <c r="C8" s="26">
        <v>7166619.15</v>
      </c>
      <c r="D8" s="127">
        <v>6366619.15</v>
      </c>
      <c r="E8" s="89">
        <v>5602996.15</v>
      </c>
      <c r="F8" s="89"/>
      <c r="G8" s="89"/>
      <c r="H8" s="89"/>
      <c r="I8" s="89">
        <v>763623</v>
      </c>
      <c r="J8" s="89"/>
      <c r="K8" s="89"/>
      <c r="L8" s="89"/>
      <c r="M8" s="89"/>
      <c r="N8" s="89">
        <v>763623</v>
      </c>
      <c r="O8" s="89">
        <v>800000</v>
      </c>
      <c r="P8" s="89"/>
      <c r="Q8" s="89"/>
      <c r="R8" s="89"/>
      <c r="S8" s="89">
        <v>800000</v>
      </c>
    </row>
    <row r="9" ht="31.4" customHeight="true" spans="1:19">
      <c r="A9" s="135" t="s">
        <v>46</v>
      </c>
      <c r="B9" s="135" t="s">
        <v>45</v>
      </c>
      <c r="C9" s="26">
        <v>7166619.15</v>
      </c>
      <c r="D9" s="127">
        <v>6366619.15</v>
      </c>
      <c r="E9" s="89">
        <v>5602996.15</v>
      </c>
      <c r="F9" s="89"/>
      <c r="G9" s="89"/>
      <c r="H9" s="89"/>
      <c r="I9" s="89">
        <v>763623</v>
      </c>
      <c r="J9" s="89"/>
      <c r="K9" s="89"/>
      <c r="L9" s="89"/>
      <c r="M9" s="89"/>
      <c r="N9" s="89">
        <v>763623</v>
      </c>
      <c r="O9" s="89">
        <v>800000</v>
      </c>
      <c r="P9" s="89"/>
      <c r="Q9" s="89"/>
      <c r="R9" s="89"/>
      <c r="S9" s="89">
        <v>800000</v>
      </c>
    </row>
    <row r="10" ht="16.5" customHeight="true" spans="1:19">
      <c r="A10" s="163" t="s">
        <v>30</v>
      </c>
      <c r="B10" s="164"/>
      <c r="C10" s="127">
        <v>7166619.15</v>
      </c>
      <c r="D10" s="127">
        <v>6366619.15</v>
      </c>
      <c r="E10" s="89">
        <v>5602996.15</v>
      </c>
      <c r="F10" s="89"/>
      <c r="G10" s="89"/>
      <c r="H10" s="89"/>
      <c r="I10" s="89">
        <v>763623</v>
      </c>
      <c r="J10" s="89"/>
      <c r="K10" s="89"/>
      <c r="L10" s="89"/>
      <c r="M10" s="89"/>
      <c r="N10" s="89">
        <v>763623</v>
      </c>
      <c r="O10" s="89">
        <v>800000</v>
      </c>
      <c r="P10" s="89"/>
      <c r="Q10" s="89"/>
      <c r="R10" s="89"/>
      <c r="S10" s="89">
        <v>800000</v>
      </c>
    </row>
    <row r="11" s="153" customFormat="true" ht="27" customHeight="true" spans="1:1">
      <c r="A11" s="165" t="s">
        <v>47</v>
      </c>
    </row>
  </sheetData>
  <mergeCells count="21">
    <mergeCell ref="R1:S1"/>
    <mergeCell ref="A2:S2"/>
    <mergeCell ref="A3:D3"/>
    <mergeCell ref="R3:S3"/>
    <mergeCell ref="D4:N4"/>
    <mergeCell ref="O4:S4"/>
    <mergeCell ref="I5:N5"/>
    <mergeCell ref="A11:S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O27"/>
  <sheetViews>
    <sheetView showZeros="0" workbookViewId="0">
      <selection activeCell="A1" sqref="A1"/>
    </sheetView>
  </sheetViews>
  <sheetFormatPr defaultColWidth="9.14166666666667" defaultRowHeight="14.25" customHeight="true"/>
  <cols>
    <col min="1" max="1" width="14.2833333333333" customWidth="true"/>
    <col min="2" max="2" width="32.575" customWidth="true"/>
    <col min="3" max="6" width="18.85" customWidth="true"/>
    <col min="7" max="7" width="21.2833333333333" customWidth="true"/>
    <col min="8" max="9" width="18.85" customWidth="true"/>
    <col min="10" max="10" width="17.85" customWidth="true"/>
    <col min="11" max="15" width="18.85" customWidth="true"/>
  </cols>
  <sheetData>
    <row r="1" ht="15.75" customHeight="true" spans="15:15">
      <c r="O1" s="56" t="s">
        <v>48</v>
      </c>
    </row>
    <row r="2" ht="28.5" customHeight="true" spans="1:15">
      <c r="A2" s="27" t="s">
        <v>49</v>
      </c>
      <c r="B2" s="27"/>
      <c r="C2" s="27"/>
      <c r="D2" s="27"/>
      <c r="E2" s="27"/>
      <c r="F2" s="27"/>
      <c r="G2" s="27"/>
      <c r="H2" s="27"/>
      <c r="I2" s="27"/>
      <c r="J2" s="27"/>
      <c r="K2" s="27"/>
      <c r="L2" s="27"/>
      <c r="M2" s="27"/>
      <c r="N2" s="27"/>
      <c r="O2" s="27"/>
    </row>
    <row r="3" ht="15" customHeight="true" spans="1:15">
      <c r="A3" s="104" t="str">
        <f>"单位名称："&amp;"大姚县审计局"</f>
        <v>单位名称：大姚县审计局</v>
      </c>
      <c r="B3" s="105"/>
      <c r="C3" s="59"/>
      <c r="D3" s="59"/>
      <c r="E3" s="59"/>
      <c r="F3" s="59"/>
      <c r="G3" s="19"/>
      <c r="H3" s="59"/>
      <c r="I3" s="59"/>
      <c r="J3" s="19"/>
      <c r="K3" s="59"/>
      <c r="L3" s="59"/>
      <c r="M3" s="19"/>
      <c r="N3" s="19"/>
      <c r="O3" s="108" t="s">
        <v>2</v>
      </c>
    </row>
    <row r="4" ht="18.75" customHeight="true" spans="1:15">
      <c r="A4" s="6" t="s">
        <v>50</v>
      </c>
      <c r="B4" s="6" t="s">
        <v>51</v>
      </c>
      <c r="C4" s="24" t="s">
        <v>30</v>
      </c>
      <c r="D4" s="62" t="s">
        <v>33</v>
      </c>
      <c r="E4" s="62"/>
      <c r="F4" s="62"/>
      <c r="G4" s="152" t="s">
        <v>34</v>
      </c>
      <c r="H4" s="6" t="s">
        <v>35</v>
      </c>
      <c r="I4" s="6" t="s">
        <v>52</v>
      </c>
      <c r="J4" s="21" t="s">
        <v>53</v>
      </c>
      <c r="K4" s="69" t="s">
        <v>54</v>
      </c>
      <c r="L4" s="69" t="s">
        <v>55</v>
      </c>
      <c r="M4" s="69" t="s">
        <v>56</v>
      </c>
      <c r="N4" s="69" t="s">
        <v>57</v>
      </c>
      <c r="O4" s="94" t="s">
        <v>58</v>
      </c>
    </row>
    <row r="5" ht="30" customHeight="true" spans="1:15">
      <c r="A5" s="25"/>
      <c r="B5" s="25"/>
      <c r="C5" s="25"/>
      <c r="D5" s="62" t="s">
        <v>32</v>
      </c>
      <c r="E5" s="62" t="s">
        <v>59</v>
      </c>
      <c r="F5" s="62" t="s">
        <v>60</v>
      </c>
      <c r="G5" s="25"/>
      <c r="H5" s="25"/>
      <c r="I5" s="25"/>
      <c r="J5" s="62" t="s">
        <v>32</v>
      </c>
      <c r="K5" s="88" t="s">
        <v>54</v>
      </c>
      <c r="L5" s="88" t="s">
        <v>55</v>
      </c>
      <c r="M5" s="88" t="s">
        <v>56</v>
      </c>
      <c r="N5" s="88" t="s">
        <v>57</v>
      </c>
      <c r="O5" s="88" t="s">
        <v>58</v>
      </c>
    </row>
    <row r="6" ht="16.5" customHeight="true" spans="1:15">
      <c r="A6" s="62">
        <v>1</v>
      </c>
      <c r="B6" s="62">
        <v>2</v>
      </c>
      <c r="C6" s="62">
        <v>3</v>
      </c>
      <c r="D6" s="62">
        <v>4</v>
      </c>
      <c r="E6" s="62">
        <v>5</v>
      </c>
      <c r="F6" s="62">
        <v>6</v>
      </c>
      <c r="G6" s="62">
        <v>7</v>
      </c>
      <c r="H6" s="51">
        <v>8</v>
      </c>
      <c r="I6" s="51">
        <v>9</v>
      </c>
      <c r="J6" s="51">
        <v>10</v>
      </c>
      <c r="K6" s="51">
        <v>11</v>
      </c>
      <c r="L6" s="51">
        <v>12</v>
      </c>
      <c r="M6" s="51">
        <v>13</v>
      </c>
      <c r="N6" s="51">
        <v>14</v>
      </c>
      <c r="O6" s="62">
        <v>15</v>
      </c>
    </row>
    <row r="7" ht="20.25" customHeight="true" spans="1:15">
      <c r="A7" s="28" t="s">
        <v>61</v>
      </c>
      <c r="B7" s="28" t="s">
        <v>62</v>
      </c>
      <c r="C7" s="127">
        <v>6009995.36</v>
      </c>
      <c r="D7" s="127">
        <v>4709995.36</v>
      </c>
      <c r="E7" s="127">
        <v>2853695.36</v>
      </c>
      <c r="F7" s="127">
        <v>1856300</v>
      </c>
      <c r="G7" s="89"/>
      <c r="H7" s="127"/>
      <c r="I7" s="127"/>
      <c r="J7" s="127">
        <v>1300000</v>
      </c>
      <c r="K7" s="127"/>
      <c r="L7" s="127"/>
      <c r="M7" s="89"/>
      <c r="N7" s="127"/>
      <c r="O7" s="127">
        <v>1300000</v>
      </c>
    </row>
    <row r="8" ht="20.25" customHeight="true" spans="1:15">
      <c r="A8" s="135" t="s">
        <v>63</v>
      </c>
      <c r="B8" s="135" t="s">
        <v>64</v>
      </c>
      <c r="C8" s="127">
        <v>6009995.36</v>
      </c>
      <c r="D8" s="127">
        <v>4709995.36</v>
      </c>
      <c r="E8" s="127">
        <v>2853695.36</v>
      </c>
      <c r="F8" s="127">
        <v>1856300</v>
      </c>
      <c r="G8" s="89"/>
      <c r="H8" s="127"/>
      <c r="I8" s="127"/>
      <c r="J8" s="127">
        <v>1300000</v>
      </c>
      <c r="K8" s="127"/>
      <c r="L8" s="127"/>
      <c r="M8" s="89"/>
      <c r="N8" s="127"/>
      <c r="O8" s="127">
        <v>1300000</v>
      </c>
    </row>
    <row r="9" ht="20.25" customHeight="true" spans="1:15">
      <c r="A9" s="136" t="s">
        <v>65</v>
      </c>
      <c r="B9" s="136" t="s">
        <v>66</v>
      </c>
      <c r="C9" s="127">
        <v>2566209.34</v>
      </c>
      <c r="D9" s="127">
        <v>2566209.34</v>
      </c>
      <c r="E9" s="127">
        <v>2566209.34</v>
      </c>
      <c r="F9" s="127"/>
      <c r="G9" s="89"/>
      <c r="H9" s="127"/>
      <c r="I9" s="127"/>
      <c r="J9" s="127"/>
      <c r="K9" s="127"/>
      <c r="L9" s="127"/>
      <c r="M9" s="89"/>
      <c r="N9" s="127"/>
      <c r="O9" s="127"/>
    </row>
    <row r="10" ht="20.25" customHeight="true" spans="1:15">
      <c r="A10" s="136" t="s">
        <v>67</v>
      </c>
      <c r="B10" s="136" t="s">
        <v>68</v>
      </c>
      <c r="C10" s="127">
        <v>3156300</v>
      </c>
      <c r="D10" s="127">
        <v>1856300</v>
      </c>
      <c r="E10" s="127"/>
      <c r="F10" s="127">
        <v>1856300</v>
      </c>
      <c r="G10" s="89"/>
      <c r="H10" s="127"/>
      <c r="I10" s="127"/>
      <c r="J10" s="127">
        <v>1300000</v>
      </c>
      <c r="K10" s="127"/>
      <c r="L10" s="127"/>
      <c r="M10" s="89"/>
      <c r="N10" s="127"/>
      <c r="O10" s="127">
        <v>1300000</v>
      </c>
    </row>
    <row r="11" ht="20.25" customHeight="true" spans="1:15">
      <c r="A11" s="136" t="s">
        <v>69</v>
      </c>
      <c r="B11" s="136" t="s">
        <v>70</v>
      </c>
      <c r="C11" s="127">
        <v>287486.02</v>
      </c>
      <c r="D11" s="127">
        <v>287486.02</v>
      </c>
      <c r="E11" s="127">
        <v>287486.02</v>
      </c>
      <c r="F11" s="127"/>
      <c r="G11" s="89"/>
      <c r="H11" s="127"/>
      <c r="I11" s="127"/>
      <c r="J11" s="127"/>
      <c r="K11" s="127"/>
      <c r="L11" s="127"/>
      <c r="M11" s="89"/>
      <c r="N11" s="127"/>
      <c r="O11" s="127"/>
    </row>
    <row r="12" ht="20.25" customHeight="true" spans="1:15">
      <c r="A12" s="28" t="s">
        <v>71</v>
      </c>
      <c r="B12" s="28" t="s">
        <v>72</v>
      </c>
      <c r="C12" s="127">
        <v>624702.96</v>
      </c>
      <c r="D12" s="127">
        <v>361079.96</v>
      </c>
      <c r="E12" s="127">
        <v>361079.96</v>
      </c>
      <c r="F12" s="127"/>
      <c r="G12" s="89"/>
      <c r="H12" s="127"/>
      <c r="I12" s="127"/>
      <c r="J12" s="127">
        <v>263623</v>
      </c>
      <c r="K12" s="127"/>
      <c r="L12" s="127"/>
      <c r="M12" s="89"/>
      <c r="N12" s="127"/>
      <c r="O12" s="127">
        <v>263623</v>
      </c>
    </row>
    <row r="13" ht="20.25" customHeight="true" spans="1:15">
      <c r="A13" s="135" t="s">
        <v>73</v>
      </c>
      <c r="B13" s="135" t="s">
        <v>74</v>
      </c>
      <c r="C13" s="127">
        <v>618455.13</v>
      </c>
      <c r="D13" s="127">
        <v>354832.13</v>
      </c>
      <c r="E13" s="127">
        <v>354832.13</v>
      </c>
      <c r="F13" s="127"/>
      <c r="G13" s="89"/>
      <c r="H13" s="127"/>
      <c r="I13" s="127"/>
      <c r="J13" s="127">
        <v>263623</v>
      </c>
      <c r="K13" s="127"/>
      <c r="L13" s="127"/>
      <c r="M13" s="89"/>
      <c r="N13" s="127"/>
      <c r="O13" s="127">
        <v>263623</v>
      </c>
    </row>
    <row r="14" ht="20.25" customHeight="true" spans="1:15">
      <c r="A14" s="136" t="s">
        <v>75</v>
      </c>
      <c r="B14" s="136" t="s">
        <v>76</v>
      </c>
      <c r="C14" s="127">
        <v>263623</v>
      </c>
      <c r="D14" s="127"/>
      <c r="E14" s="127"/>
      <c r="F14" s="127"/>
      <c r="G14" s="89"/>
      <c r="H14" s="127"/>
      <c r="I14" s="127"/>
      <c r="J14" s="127">
        <v>263623</v>
      </c>
      <c r="K14" s="127"/>
      <c r="L14" s="127"/>
      <c r="M14" s="89"/>
      <c r="N14" s="127"/>
      <c r="O14" s="127">
        <v>263623</v>
      </c>
    </row>
    <row r="15" ht="20.25" customHeight="true" spans="1:15">
      <c r="A15" s="136" t="s">
        <v>77</v>
      </c>
      <c r="B15" s="136" t="s">
        <v>78</v>
      </c>
      <c r="C15" s="127">
        <v>354832.13</v>
      </c>
      <c r="D15" s="127">
        <v>354832.13</v>
      </c>
      <c r="E15" s="127">
        <v>354832.13</v>
      </c>
      <c r="F15" s="127"/>
      <c r="G15" s="89"/>
      <c r="H15" s="127"/>
      <c r="I15" s="127"/>
      <c r="J15" s="127"/>
      <c r="K15" s="127"/>
      <c r="L15" s="127"/>
      <c r="M15" s="89"/>
      <c r="N15" s="127"/>
      <c r="O15" s="127"/>
    </row>
    <row r="16" ht="20.25" customHeight="true" spans="1:15">
      <c r="A16" s="135" t="s">
        <v>79</v>
      </c>
      <c r="B16" s="135" t="s">
        <v>80</v>
      </c>
      <c r="C16" s="127">
        <v>6247.83</v>
      </c>
      <c r="D16" s="127">
        <v>6247.83</v>
      </c>
      <c r="E16" s="127">
        <v>6247.83</v>
      </c>
      <c r="F16" s="127"/>
      <c r="G16" s="89"/>
      <c r="H16" s="127"/>
      <c r="I16" s="127"/>
      <c r="J16" s="127"/>
      <c r="K16" s="127"/>
      <c r="L16" s="127"/>
      <c r="M16" s="89"/>
      <c r="N16" s="127"/>
      <c r="O16" s="127"/>
    </row>
    <row r="17" ht="20.25" customHeight="true" spans="1:15">
      <c r="A17" s="136" t="s">
        <v>81</v>
      </c>
      <c r="B17" s="136" t="s">
        <v>80</v>
      </c>
      <c r="C17" s="127">
        <v>6247.83</v>
      </c>
      <c r="D17" s="127">
        <v>6247.83</v>
      </c>
      <c r="E17" s="127">
        <v>6247.83</v>
      </c>
      <c r="F17" s="127"/>
      <c r="G17" s="89"/>
      <c r="H17" s="127"/>
      <c r="I17" s="127"/>
      <c r="J17" s="127"/>
      <c r="K17" s="127"/>
      <c r="L17" s="127"/>
      <c r="M17" s="89"/>
      <c r="N17" s="127"/>
      <c r="O17" s="127"/>
    </row>
    <row r="18" ht="20.25" customHeight="true" spans="1:15">
      <c r="A18" s="28" t="s">
        <v>82</v>
      </c>
      <c r="B18" s="28" t="s">
        <v>83</v>
      </c>
      <c r="C18" s="127">
        <v>267412.31</v>
      </c>
      <c r="D18" s="127">
        <v>267412.31</v>
      </c>
      <c r="E18" s="127">
        <v>267412.31</v>
      </c>
      <c r="F18" s="127"/>
      <c r="G18" s="89"/>
      <c r="H18" s="127"/>
      <c r="I18" s="127"/>
      <c r="J18" s="127"/>
      <c r="K18" s="127"/>
      <c r="L18" s="127"/>
      <c r="M18" s="89"/>
      <c r="N18" s="127"/>
      <c r="O18" s="127"/>
    </row>
    <row r="19" ht="20.25" customHeight="true" spans="1:15">
      <c r="A19" s="135" t="s">
        <v>84</v>
      </c>
      <c r="B19" s="135" t="s">
        <v>85</v>
      </c>
      <c r="C19" s="127">
        <v>267412.31</v>
      </c>
      <c r="D19" s="127">
        <v>267412.31</v>
      </c>
      <c r="E19" s="127">
        <v>267412.31</v>
      </c>
      <c r="F19" s="127"/>
      <c r="G19" s="89"/>
      <c r="H19" s="127"/>
      <c r="I19" s="127"/>
      <c r="J19" s="127"/>
      <c r="K19" s="127"/>
      <c r="L19" s="127"/>
      <c r="M19" s="89"/>
      <c r="N19" s="127"/>
      <c r="O19" s="127"/>
    </row>
    <row r="20" ht="20.25" customHeight="true" spans="1:15">
      <c r="A20" s="136" t="s">
        <v>86</v>
      </c>
      <c r="B20" s="136" t="s">
        <v>87</v>
      </c>
      <c r="C20" s="127">
        <v>132824.28</v>
      </c>
      <c r="D20" s="127">
        <v>132824.28</v>
      </c>
      <c r="E20" s="127">
        <v>132824.28</v>
      </c>
      <c r="F20" s="127"/>
      <c r="G20" s="89"/>
      <c r="H20" s="127"/>
      <c r="I20" s="127"/>
      <c r="J20" s="127"/>
      <c r="K20" s="127"/>
      <c r="L20" s="127"/>
      <c r="M20" s="89"/>
      <c r="N20" s="127"/>
      <c r="O20" s="127"/>
    </row>
    <row r="21" ht="20.25" customHeight="true" spans="1:15">
      <c r="A21" s="136" t="s">
        <v>88</v>
      </c>
      <c r="B21" s="136" t="s">
        <v>89</v>
      </c>
      <c r="C21" s="127">
        <v>17979.38</v>
      </c>
      <c r="D21" s="127">
        <v>17979.38</v>
      </c>
      <c r="E21" s="127">
        <v>17979.38</v>
      </c>
      <c r="F21" s="127"/>
      <c r="G21" s="89"/>
      <c r="H21" s="127"/>
      <c r="I21" s="127"/>
      <c r="J21" s="127"/>
      <c r="K21" s="127"/>
      <c r="L21" s="127"/>
      <c r="M21" s="89"/>
      <c r="N21" s="127"/>
      <c r="O21" s="127"/>
    </row>
    <row r="22" ht="20.25" customHeight="true" spans="1:15">
      <c r="A22" s="136" t="s">
        <v>90</v>
      </c>
      <c r="B22" s="136" t="s">
        <v>91</v>
      </c>
      <c r="C22" s="127">
        <v>108481.65</v>
      </c>
      <c r="D22" s="127">
        <v>108481.65</v>
      </c>
      <c r="E22" s="127">
        <v>108481.65</v>
      </c>
      <c r="F22" s="127"/>
      <c r="G22" s="89"/>
      <c r="H22" s="127"/>
      <c r="I22" s="127"/>
      <c r="J22" s="127"/>
      <c r="K22" s="127"/>
      <c r="L22" s="127"/>
      <c r="M22" s="89"/>
      <c r="N22" s="127"/>
      <c r="O22" s="127"/>
    </row>
    <row r="23" ht="20.25" customHeight="true" spans="1:15">
      <c r="A23" s="136" t="s">
        <v>92</v>
      </c>
      <c r="B23" s="136" t="s">
        <v>93</v>
      </c>
      <c r="C23" s="127">
        <v>8127</v>
      </c>
      <c r="D23" s="127">
        <v>8127</v>
      </c>
      <c r="E23" s="127">
        <v>8127</v>
      </c>
      <c r="F23" s="127"/>
      <c r="G23" s="89"/>
      <c r="H23" s="127"/>
      <c r="I23" s="127"/>
      <c r="J23" s="127"/>
      <c r="K23" s="127"/>
      <c r="L23" s="127"/>
      <c r="M23" s="89"/>
      <c r="N23" s="127"/>
      <c r="O23" s="127"/>
    </row>
    <row r="24" ht="20.25" customHeight="true" spans="1:15">
      <c r="A24" s="28" t="s">
        <v>94</v>
      </c>
      <c r="B24" s="28" t="s">
        <v>95</v>
      </c>
      <c r="C24" s="127">
        <v>264508.52</v>
      </c>
      <c r="D24" s="127">
        <v>264508.52</v>
      </c>
      <c r="E24" s="127">
        <v>264508.52</v>
      </c>
      <c r="F24" s="127"/>
      <c r="G24" s="89"/>
      <c r="H24" s="127"/>
      <c r="I24" s="127"/>
      <c r="J24" s="127"/>
      <c r="K24" s="127"/>
      <c r="L24" s="127"/>
      <c r="M24" s="89"/>
      <c r="N24" s="127"/>
      <c r="O24" s="127"/>
    </row>
    <row r="25" ht="20.25" customHeight="true" spans="1:15">
      <c r="A25" s="135" t="s">
        <v>96</v>
      </c>
      <c r="B25" s="135" t="s">
        <v>97</v>
      </c>
      <c r="C25" s="127">
        <v>264508.52</v>
      </c>
      <c r="D25" s="127">
        <v>264508.52</v>
      </c>
      <c r="E25" s="127">
        <v>264508.52</v>
      </c>
      <c r="F25" s="127"/>
      <c r="G25" s="89"/>
      <c r="H25" s="127"/>
      <c r="I25" s="127"/>
      <c r="J25" s="127"/>
      <c r="K25" s="127"/>
      <c r="L25" s="127"/>
      <c r="M25" s="89"/>
      <c r="N25" s="127"/>
      <c r="O25" s="127"/>
    </row>
    <row r="26" ht="20.25" customHeight="true" spans="1:15">
      <c r="A26" s="136" t="s">
        <v>98</v>
      </c>
      <c r="B26" s="136" t="s">
        <v>99</v>
      </c>
      <c r="C26" s="127">
        <v>264508.52</v>
      </c>
      <c r="D26" s="127">
        <v>264508.52</v>
      </c>
      <c r="E26" s="127">
        <v>264508.52</v>
      </c>
      <c r="F26" s="127"/>
      <c r="G26" s="89"/>
      <c r="H26" s="127"/>
      <c r="I26" s="127"/>
      <c r="J26" s="127"/>
      <c r="K26" s="127"/>
      <c r="L26" s="127"/>
      <c r="M26" s="89"/>
      <c r="N26" s="127"/>
      <c r="O26" s="127"/>
    </row>
    <row r="27" ht="17.25" customHeight="true" spans="1:15">
      <c r="A27" s="106" t="s">
        <v>100</v>
      </c>
      <c r="B27" s="107" t="s">
        <v>100</v>
      </c>
      <c r="C27" s="127">
        <v>7166619.15</v>
      </c>
      <c r="D27" s="127">
        <v>5602996.15</v>
      </c>
      <c r="E27" s="127">
        <v>3746696.15</v>
      </c>
      <c r="F27" s="127">
        <v>1856300</v>
      </c>
      <c r="G27" s="89"/>
      <c r="H27" s="127"/>
      <c r="I27" s="127"/>
      <c r="J27" s="127">
        <v>1563623</v>
      </c>
      <c r="K27" s="127"/>
      <c r="L27" s="127"/>
      <c r="M27" s="89"/>
      <c r="N27" s="127"/>
      <c r="O27" s="127">
        <v>1563623</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16"/>
  <sheetViews>
    <sheetView showZeros="0" workbookViewId="0">
      <selection activeCell="A1" sqref="A1"/>
    </sheetView>
  </sheetViews>
  <sheetFormatPr defaultColWidth="9.14166666666667" defaultRowHeight="14.25" customHeight="true" outlineLevelCol="3"/>
  <cols>
    <col min="1" max="1" width="49.2833333333333" customWidth="true"/>
    <col min="2" max="2" width="43.3166666666667" customWidth="true"/>
    <col min="3" max="3" width="48.575" customWidth="true"/>
    <col min="4" max="4" width="41.175" customWidth="true"/>
  </cols>
  <sheetData>
    <row r="1" customHeight="true" spans="4:4">
      <c r="D1" s="102" t="s">
        <v>101</v>
      </c>
    </row>
    <row r="2" ht="31.5" customHeight="true" spans="1:4">
      <c r="A2" s="45" t="s">
        <v>102</v>
      </c>
      <c r="B2" s="139"/>
      <c r="C2" s="139"/>
      <c r="D2" s="139"/>
    </row>
    <row r="3" ht="17.25" customHeight="true" spans="1:4">
      <c r="A3" s="3" t="str">
        <f>"单位名称："&amp;"大姚县审计局"</f>
        <v>单位名称：大姚县审计局</v>
      </c>
      <c r="B3" s="140"/>
      <c r="C3" s="140"/>
      <c r="D3" s="103" t="s">
        <v>2</v>
      </c>
    </row>
    <row r="4" ht="24.65" customHeight="true" spans="1:4">
      <c r="A4" s="21" t="s">
        <v>3</v>
      </c>
      <c r="B4" s="23"/>
      <c r="C4" s="21" t="s">
        <v>4</v>
      </c>
      <c r="D4" s="23"/>
    </row>
    <row r="5" ht="15.65" customHeight="true" spans="1:4">
      <c r="A5" s="24" t="s">
        <v>5</v>
      </c>
      <c r="B5" s="141" t="s">
        <v>6</v>
      </c>
      <c r="C5" s="24" t="s">
        <v>103</v>
      </c>
      <c r="D5" s="141" t="s">
        <v>6</v>
      </c>
    </row>
    <row r="6" ht="14.15" customHeight="true" spans="1:4">
      <c r="A6" s="25"/>
      <c r="B6" s="10"/>
      <c r="C6" s="25"/>
      <c r="D6" s="10"/>
    </row>
    <row r="7" ht="29.15" customHeight="true" spans="1:4">
      <c r="A7" s="142" t="s">
        <v>104</v>
      </c>
      <c r="B7" s="143">
        <v>5602996.15</v>
      </c>
      <c r="C7" s="144" t="s">
        <v>105</v>
      </c>
      <c r="D7" s="143">
        <v>5602996.15</v>
      </c>
    </row>
    <row r="8" ht="29.15" customHeight="true" spans="1:4">
      <c r="A8" s="145" t="s">
        <v>106</v>
      </c>
      <c r="B8" s="89">
        <v>5602996.15</v>
      </c>
      <c r="C8" s="14" t="str">
        <f>"（一）"&amp;"一般公共服务支出"</f>
        <v>（一）一般公共服务支出</v>
      </c>
      <c r="D8" s="89">
        <v>4709995.36</v>
      </c>
    </row>
    <row r="9" ht="29.15" customHeight="true" spans="1:4">
      <c r="A9" s="145" t="s">
        <v>107</v>
      </c>
      <c r="B9" s="89"/>
      <c r="C9" s="14" t="str">
        <f>"（二）"&amp;"社会保障和就业支出"</f>
        <v>（二）社会保障和就业支出</v>
      </c>
      <c r="D9" s="89">
        <v>361079.96</v>
      </c>
    </row>
    <row r="10" ht="29.15" customHeight="true" spans="1:4">
      <c r="A10" s="145" t="s">
        <v>108</v>
      </c>
      <c r="B10" s="89"/>
      <c r="C10" s="14" t="str">
        <f>"（三）"&amp;"卫生健康支出"</f>
        <v>（三）卫生健康支出</v>
      </c>
      <c r="D10" s="89">
        <v>267412.31</v>
      </c>
    </row>
    <row r="11" ht="29.15" customHeight="true" spans="1:4">
      <c r="A11" s="146" t="s">
        <v>109</v>
      </c>
      <c r="B11" s="147"/>
      <c r="C11" s="14" t="str">
        <f>"（四）"&amp;"住房保障支出"</f>
        <v>（四）住房保障支出</v>
      </c>
      <c r="D11" s="89">
        <v>264508.52</v>
      </c>
    </row>
    <row r="12" ht="29.15" customHeight="true" spans="1:4">
      <c r="A12" s="145" t="s">
        <v>106</v>
      </c>
      <c r="B12" s="127"/>
      <c r="C12" s="148"/>
      <c r="D12" s="147"/>
    </row>
    <row r="13" ht="29.15" customHeight="true" spans="1:4">
      <c r="A13" s="149" t="s">
        <v>107</v>
      </c>
      <c r="B13" s="127"/>
      <c r="C13" s="148"/>
      <c r="D13" s="147"/>
    </row>
    <row r="14" ht="29.15" customHeight="true" spans="1:4">
      <c r="A14" s="149" t="s">
        <v>108</v>
      </c>
      <c r="B14" s="147"/>
      <c r="C14" s="148"/>
      <c r="D14" s="147"/>
    </row>
    <row r="15" ht="29.15" customHeight="true" spans="1:4">
      <c r="A15" s="150"/>
      <c r="B15" s="147"/>
      <c r="C15" s="151" t="s">
        <v>110</v>
      </c>
      <c r="D15" s="147"/>
    </row>
    <row r="16" ht="29.15" customHeight="true" spans="1:4">
      <c r="A16" s="150" t="s">
        <v>111</v>
      </c>
      <c r="B16" s="147">
        <v>5602996.15</v>
      </c>
      <c r="C16" s="148" t="s">
        <v>25</v>
      </c>
      <c r="D16" s="147">
        <v>5602996.15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26"/>
  <sheetViews>
    <sheetView showZeros="0" workbookViewId="0">
      <selection activeCell="I21" sqref="I21"/>
    </sheetView>
  </sheetViews>
  <sheetFormatPr defaultColWidth="9.14166666666667" defaultRowHeight="14.25" customHeight="true" outlineLevelCol="6"/>
  <cols>
    <col min="1" max="1" width="20.1416666666667" customWidth="true"/>
    <col min="2" max="2" width="37.3166666666667" customWidth="true"/>
    <col min="3" max="3" width="24.2833333333333" customWidth="true"/>
    <col min="4" max="6" width="25.0333333333333" customWidth="true"/>
    <col min="7" max="7" width="24.2833333333333" customWidth="true"/>
  </cols>
  <sheetData>
    <row r="1" ht="12" customHeight="true" spans="4:7">
      <c r="D1" s="118"/>
      <c r="F1" s="56"/>
      <c r="G1" s="56" t="s">
        <v>112</v>
      </c>
    </row>
    <row r="2" ht="39" customHeight="true" spans="1:7">
      <c r="A2" s="2" t="s">
        <v>113</v>
      </c>
      <c r="B2" s="2"/>
      <c r="C2" s="2"/>
      <c r="D2" s="2"/>
      <c r="E2" s="2"/>
      <c r="F2" s="2"/>
      <c r="G2" s="2"/>
    </row>
    <row r="3" ht="18" customHeight="true" spans="1:7">
      <c r="A3" s="3" t="str">
        <f>"单位名称："&amp;"大姚县审计局"</f>
        <v>单位名称：大姚县审计局</v>
      </c>
      <c r="F3" s="108"/>
      <c r="G3" s="108" t="s">
        <v>2</v>
      </c>
    </row>
    <row r="4" ht="20.25" customHeight="true" spans="1:7">
      <c r="A4" s="129" t="s">
        <v>114</v>
      </c>
      <c r="B4" s="130"/>
      <c r="C4" s="131" t="s">
        <v>30</v>
      </c>
      <c r="D4" s="22" t="s">
        <v>59</v>
      </c>
      <c r="E4" s="22"/>
      <c r="F4" s="23"/>
      <c r="G4" s="131" t="s">
        <v>60</v>
      </c>
    </row>
    <row r="5" ht="20.25" customHeight="true" spans="1:7">
      <c r="A5" s="132" t="s">
        <v>50</v>
      </c>
      <c r="B5" s="133" t="s">
        <v>51</v>
      </c>
      <c r="C5" s="97"/>
      <c r="D5" s="97" t="s">
        <v>32</v>
      </c>
      <c r="E5" s="97" t="s">
        <v>115</v>
      </c>
      <c r="F5" s="97" t="s">
        <v>116</v>
      </c>
      <c r="G5" s="97"/>
    </row>
    <row r="6" ht="13.5" customHeight="true" spans="1:7">
      <c r="A6" s="134" t="s">
        <v>117</v>
      </c>
      <c r="B6" s="134" t="s">
        <v>118</v>
      </c>
      <c r="C6" s="134" t="s">
        <v>119</v>
      </c>
      <c r="D6" s="62">
        <v>4</v>
      </c>
      <c r="E6" s="134" t="s">
        <v>120</v>
      </c>
      <c r="F6" s="134" t="s">
        <v>121</v>
      </c>
      <c r="G6" s="134" t="s">
        <v>122</v>
      </c>
    </row>
    <row r="7" ht="18" customHeight="true" spans="1:7">
      <c r="A7" s="28" t="s">
        <v>61</v>
      </c>
      <c r="B7" s="28" t="s">
        <v>62</v>
      </c>
      <c r="C7" s="26">
        <v>4709995.36</v>
      </c>
      <c r="D7" s="26">
        <v>2853695.36</v>
      </c>
      <c r="E7" s="26">
        <v>2428211.2</v>
      </c>
      <c r="F7" s="26">
        <v>425484.16</v>
      </c>
      <c r="G7" s="26">
        <v>1856300</v>
      </c>
    </row>
    <row r="8" ht="18" customHeight="true" spans="1:7">
      <c r="A8" s="28" t="s">
        <v>63</v>
      </c>
      <c r="B8" s="135" t="s">
        <v>64</v>
      </c>
      <c r="C8" s="26">
        <v>4709995.36</v>
      </c>
      <c r="D8" s="26">
        <v>2853695.36</v>
      </c>
      <c r="E8" s="26">
        <v>2428211.2</v>
      </c>
      <c r="F8" s="26">
        <v>425484.16</v>
      </c>
      <c r="G8" s="26">
        <v>1856300</v>
      </c>
    </row>
    <row r="9" ht="18" customHeight="true" spans="1:7">
      <c r="A9" s="28" t="s">
        <v>65</v>
      </c>
      <c r="B9" s="136" t="s">
        <v>66</v>
      </c>
      <c r="C9" s="26">
        <v>2566209.34</v>
      </c>
      <c r="D9" s="26">
        <v>2566209.34</v>
      </c>
      <c r="E9" s="26">
        <v>2176399.2</v>
      </c>
      <c r="F9" s="26">
        <v>389810.14</v>
      </c>
      <c r="G9" s="26"/>
    </row>
    <row r="10" ht="18" customHeight="true" spans="1:7">
      <c r="A10" s="28" t="s">
        <v>67</v>
      </c>
      <c r="B10" s="136" t="s">
        <v>68</v>
      </c>
      <c r="C10" s="26">
        <v>1856300</v>
      </c>
      <c r="D10" s="26"/>
      <c r="E10" s="26"/>
      <c r="F10" s="26"/>
      <c r="G10" s="26">
        <v>1856300</v>
      </c>
    </row>
    <row r="11" ht="18" customHeight="true" spans="1:7">
      <c r="A11" s="28" t="s">
        <v>69</v>
      </c>
      <c r="B11" s="136" t="s">
        <v>70</v>
      </c>
      <c r="C11" s="26">
        <v>287486.02</v>
      </c>
      <c r="D11" s="26">
        <v>287486.02</v>
      </c>
      <c r="E11" s="26">
        <v>251812</v>
      </c>
      <c r="F11" s="26">
        <v>35674.02</v>
      </c>
      <c r="G11" s="26"/>
    </row>
    <row r="12" ht="18" customHeight="true" spans="1:7">
      <c r="A12" s="28" t="s">
        <v>71</v>
      </c>
      <c r="B12" s="28" t="s">
        <v>72</v>
      </c>
      <c r="C12" s="26">
        <v>361079.96</v>
      </c>
      <c r="D12" s="26">
        <v>361079.96</v>
      </c>
      <c r="E12" s="26">
        <v>361079.96</v>
      </c>
      <c r="F12" s="26"/>
      <c r="G12" s="26"/>
    </row>
    <row r="13" ht="18" customHeight="true" spans="1:7">
      <c r="A13" s="28" t="s">
        <v>73</v>
      </c>
      <c r="B13" s="135" t="s">
        <v>74</v>
      </c>
      <c r="C13" s="26">
        <v>354832.13</v>
      </c>
      <c r="D13" s="26">
        <v>354832.13</v>
      </c>
      <c r="E13" s="26">
        <v>354832.13</v>
      </c>
      <c r="F13" s="26"/>
      <c r="G13" s="26"/>
    </row>
    <row r="14" ht="18" customHeight="true" spans="1:7">
      <c r="A14" s="28" t="s">
        <v>77</v>
      </c>
      <c r="B14" s="136" t="s">
        <v>78</v>
      </c>
      <c r="C14" s="26">
        <v>354832.13</v>
      </c>
      <c r="D14" s="26">
        <v>354832.13</v>
      </c>
      <c r="E14" s="26">
        <v>354832.13</v>
      </c>
      <c r="F14" s="26"/>
      <c r="G14" s="26"/>
    </row>
    <row r="15" ht="18" customHeight="true" spans="1:7">
      <c r="A15" s="28" t="s">
        <v>79</v>
      </c>
      <c r="B15" s="135" t="s">
        <v>80</v>
      </c>
      <c r="C15" s="26">
        <v>6247.83</v>
      </c>
      <c r="D15" s="26">
        <v>6247.83</v>
      </c>
      <c r="E15" s="26">
        <v>6247.83</v>
      </c>
      <c r="F15" s="26"/>
      <c r="G15" s="26"/>
    </row>
    <row r="16" ht="18" customHeight="true" spans="1:7">
      <c r="A16" s="28" t="s">
        <v>81</v>
      </c>
      <c r="B16" s="136" t="s">
        <v>80</v>
      </c>
      <c r="C16" s="26">
        <v>6247.83</v>
      </c>
      <c r="D16" s="26">
        <v>6247.83</v>
      </c>
      <c r="E16" s="26">
        <v>6247.83</v>
      </c>
      <c r="F16" s="26"/>
      <c r="G16" s="26"/>
    </row>
    <row r="17" ht="18" customHeight="true" spans="1:7">
      <c r="A17" s="28" t="s">
        <v>82</v>
      </c>
      <c r="B17" s="28" t="s">
        <v>83</v>
      </c>
      <c r="C17" s="26">
        <v>267412.31</v>
      </c>
      <c r="D17" s="26">
        <v>267412.31</v>
      </c>
      <c r="E17" s="26">
        <v>267412.31</v>
      </c>
      <c r="F17" s="26"/>
      <c r="G17" s="26"/>
    </row>
    <row r="18" ht="18" customHeight="true" spans="1:7">
      <c r="A18" s="28" t="s">
        <v>84</v>
      </c>
      <c r="B18" s="135" t="s">
        <v>85</v>
      </c>
      <c r="C18" s="26">
        <v>267412.31</v>
      </c>
      <c r="D18" s="26">
        <v>267412.31</v>
      </c>
      <c r="E18" s="26">
        <v>267412.31</v>
      </c>
      <c r="F18" s="26"/>
      <c r="G18" s="26"/>
    </row>
    <row r="19" ht="18" customHeight="true" spans="1:7">
      <c r="A19" s="28" t="s">
        <v>86</v>
      </c>
      <c r="B19" s="136" t="s">
        <v>87</v>
      </c>
      <c r="C19" s="26">
        <v>132824.28</v>
      </c>
      <c r="D19" s="26">
        <v>132824.28</v>
      </c>
      <c r="E19" s="26">
        <v>132824.28</v>
      </c>
      <c r="F19" s="26"/>
      <c r="G19" s="26"/>
    </row>
    <row r="20" ht="18" customHeight="true" spans="1:7">
      <c r="A20" s="28" t="s">
        <v>88</v>
      </c>
      <c r="B20" s="136" t="s">
        <v>89</v>
      </c>
      <c r="C20" s="26">
        <v>17979.38</v>
      </c>
      <c r="D20" s="26">
        <v>17979.38</v>
      </c>
      <c r="E20" s="26">
        <v>17979.38</v>
      </c>
      <c r="F20" s="26"/>
      <c r="G20" s="26"/>
    </row>
    <row r="21" ht="18" customHeight="true" spans="1:7">
      <c r="A21" s="28" t="s">
        <v>90</v>
      </c>
      <c r="B21" s="136" t="s">
        <v>91</v>
      </c>
      <c r="C21" s="26">
        <v>108481.65</v>
      </c>
      <c r="D21" s="26">
        <v>108481.65</v>
      </c>
      <c r="E21" s="26">
        <v>108481.65</v>
      </c>
      <c r="F21" s="26"/>
      <c r="G21" s="26"/>
    </row>
    <row r="22" ht="18" customHeight="true" spans="1:7">
      <c r="A22" s="28" t="s">
        <v>92</v>
      </c>
      <c r="B22" s="136" t="s">
        <v>93</v>
      </c>
      <c r="C22" s="26">
        <v>8127</v>
      </c>
      <c r="D22" s="26">
        <v>8127</v>
      </c>
      <c r="E22" s="26">
        <v>8127</v>
      </c>
      <c r="F22" s="26"/>
      <c r="G22" s="26"/>
    </row>
    <row r="23" ht="18" customHeight="true" spans="1:7">
      <c r="A23" s="28" t="s">
        <v>94</v>
      </c>
      <c r="B23" s="28" t="s">
        <v>95</v>
      </c>
      <c r="C23" s="26">
        <v>264508.52</v>
      </c>
      <c r="D23" s="26">
        <v>264508.52</v>
      </c>
      <c r="E23" s="26">
        <v>264508.52</v>
      </c>
      <c r="F23" s="26"/>
      <c r="G23" s="26"/>
    </row>
    <row r="24" ht="18" customHeight="true" spans="1:7">
      <c r="A24" s="28" t="s">
        <v>96</v>
      </c>
      <c r="B24" s="135" t="s">
        <v>97</v>
      </c>
      <c r="C24" s="26">
        <v>264508.52</v>
      </c>
      <c r="D24" s="26">
        <v>264508.52</v>
      </c>
      <c r="E24" s="26">
        <v>264508.52</v>
      </c>
      <c r="F24" s="26"/>
      <c r="G24" s="26"/>
    </row>
    <row r="25" ht="18" customHeight="true" spans="1:7">
      <c r="A25" s="28" t="s">
        <v>98</v>
      </c>
      <c r="B25" s="136" t="s">
        <v>99</v>
      </c>
      <c r="C25" s="26">
        <v>264508.52</v>
      </c>
      <c r="D25" s="26">
        <v>264508.52</v>
      </c>
      <c r="E25" s="26">
        <v>264508.52</v>
      </c>
      <c r="F25" s="26"/>
      <c r="G25" s="26"/>
    </row>
    <row r="26" ht="18" customHeight="true" spans="1:7">
      <c r="A26" s="137" t="s">
        <v>100</v>
      </c>
      <c r="B26" s="138" t="s">
        <v>100</v>
      </c>
      <c r="C26" s="26">
        <v>5602996.15</v>
      </c>
      <c r="D26" s="26">
        <v>3746696.15</v>
      </c>
      <c r="E26" s="26">
        <v>3321211.99</v>
      </c>
      <c r="F26" s="26">
        <v>425484.16</v>
      </c>
      <c r="G26" s="26">
        <v>1856300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7"/>
  <sheetViews>
    <sheetView showZeros="0" workbookViewId="0">
      <selection activeCell="A1" sqref="A1"/>
    </sheetView>
  </sheetViews>
  <sheetFormatPr defaultColWidth="9.14166666666667" defaultRowHeight="14.25" customHeight="true" outlineLevelRow="6" outlineLevelCol="5"/>
  <cols>
    <col min="1" max="1" width="27.425" customWidth="true"/>
    <col min="2" max="6" width="31.175" customWidth="true"/>
  </cols>
  <sheetData>
    <row r="1" ht="12" customHeight="true" spans="1:6">
      <c r="A1" s="123"/>
      <c r="B1" s="123"/>
      <c r="C1" s="64"/>
      <c r="F1" s="60" t="s">
        <v>123</v>
      </c>
    </row>
    <row r="2" ht="25.5" customHeight="true" spans="1:6">
      <c r="A2" s="124" t="s">
        <v>124</v>
      </c>
      <c r="B2" s="124"/>
      <c r="C2" s="124"/>
      <c r="D2" s="124"/>
      <c r="E2" s="124"/>
      <c r="F2" s="124"/>
    </row>
    <row r="3" ht="15.75" customHeight="true" spans="1:6">
      <c r="A3" s="3" t="str">
        <f>"单位名称："&amp;"大姚县审计局"</f>
        <v>单位名称：大姚县审计局</v>
      </c>
      <c r="B3" s="123"/>
      <c r="C3" s="64"/>
      <c r="F3" s="60" t="s">
        <v>125</v>
      </c>
    </row>
    <row r="4" ht="19.5" customHeight="true" spans="1:6">
      <c r="A4" s="6" t="s">
        <v>126</v>
      </c>
      <c r="B4" s="24" t="s">
        <v>127</v>
      </c>
      <c r="C4" s="21" t="s">
        <v>128</v>
      </c>
      <c r="D4" s="22"/>
      <c r="E4" s="23"/>
      <c r="F4" s="24" t="s">
        <v>129</v>
      </c>
    </row>
    <row r="5" ht="19.5" customHeight="true" spans="1:6">
      <c r="A5" s="10"/>
      <c r="B5" s="25"/>
      <c r="C5" s="62" t="s">
        <v>32</v>
      </c>
      <c r="D5" s="62" t="s">
        <v>130</v>
      </c>
      <c r="E5" s="62" t="s">
        <v>131</v>
      </c>
      <c r="F5" s="25"/>
    </row>
    <row r="6" ht="18.75" customHeight="true" spans="1:6">
      <c r="A6" s="125">
        <v>1</v>
      </c>
      <c r="B6" s="125">
        <v>2</v>
      </c>
      <c r="C6" s="126">
        <v>3</v>
      </c>
      <c r="D6" s="125">
        <v>4</v>
      </c>
      <c r="E6" s="125">
        <v>5</v>
      </c>
      <c r="F6" s="125">
        <v>6</v>
      </c>
    </row>
    <row r="7" ht="18.75" customHeight="true" spans="1:6">
      <c r="A7" s="127">
        <v>33530</v>
      </c>
      <c r="B7" s="127"/>
      <c r="C7" s="128">
        <v>13200</v>
      </c>
      <c r="D7" s="127"/>
      <c r="E7" s="127">
        <v>13200</v>
      </c>
      <c r="F7" s="127">
        <v>20330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45"/>
  <sheetViews>
    <sheetView showZeros="0" workbookViewId="0">
      <selection activeCell="A1" sqref="A1"/>
    </sheetView>
  </sheetViews>
  <sheetFormatPr defaultColWidth="9.14166666666667" defaultRowHeight="14.25" customHeight="true"/>
  <cols>
    <col min="1" max="1" width="28.7" customWidth="true"/>
    <col min="2" max="3" width="23.85" customWidth="true"/>
    <col min="4" max="4" width="14.6" customWidth="true"/>
    <col min="5" max="5" width="18.45" customWidth="true"/>
    <col min="6" max="6" width="14.7416666666667" customWidth="true"/>
    <col min="7" max="7" width="18.8833333333333" customWidth="true"/>
    <col min="8" max="13" width="15.3166666666667" customWidth="true"/>
    <col min="14" max="16" width="14.7416666666667" customWidth="true"/>
    <col min="17" max="17" width="14.8833333333333" customWidth="true"/>
    <col min="18" max="23" width="15.0333333333333" customWidth="true"/>
  </cols>
  <sheetData>
    <row r="1" ht="13.5" customHeight="true" spans="4:23">
      <c r="D1" s="1"/>
      <c r="E1" s="1"/>
      <c r="F1" s="1"/>
      <c r="G1" s="1"/>
      <c r="U1" s="118"/>
      <c r="W1" s="56" t="s">
        <v>132</v>
      </c>
    </row>
    <row r="2" ht="27.75" customHeight="true" spans="1:23">
      <c r="A2" s="27" t="s">
        <v>133</v>
      </c>
      <c r="B2" s="27"/>
      <c r="C2" s="27"/>
      <c r="D2" s="27"/>
      <c r="E2" s="27"/>
      <c r="F2" s="27"/>
      <c r="G2" s="27"/>
      <c r="H2" s="27"/>
      <c r="I2" s="27"/>
      <c r="J2" s="27"/>
      <c r="K2" s="27"/>
      <c r="L2" s="27"/>
      <c r="M2" s="27"/>
      <c r="N2" s="27"/>
      <c r="O2" s="27"/>
      <c r="P2" s="27"/>
      <c r="Q2" s="27"/>
      <c r="R2" s="27"/>
      <c r="S2" s="27"/>
      <c r="T2" s="27"/>
      <c r="U2" s="27"/>
      <c r="V2" s="27"/>
      <c r="W2" s="27"/>
    </row>
    <row r="3" ht="13.5" customHeight="true" spans="1:23">
      <c r="A3" s="3" t="str">
        <f>"单位名称："&amp;"大姚县审计局"</f>
        <v>单位名称：大姚县审计局</v>
      </c>
      <c r="B3" s="4"/>
      <c r="C3" s="4"/>
      <c r="D3" s="4"/>
      <c r="E3" s="4"/>
      <c r="F3" s="4"/>
      <c r="G3" s="4"/>
      <c r="H3" s="19"/>
      <c r="I3" s="19"/>
      <c r="J3" s="19"/>
      <c r="K3" s="19"/>
      <c r="L3" s="19"/>
      <c r="M3" s="19"/>
      <c r="N3" s="19"/>
      <c r="O3" s="19"/>
      <c r="P3" s="19"/>
      <c r="Q3" s="19"/>
      <c r="U3" s="118"/>
      <c r="W3" s="108" t="s">
        <v>125</v>
      </c>
    </row>
    <row r="4" ht="21.75" customHeight="true" spans="1:23">
      <c r="A4" s="5" t="s">
        <v>134</v>
      </c>
      <c r="B4" s="5" t="s">
        <v>135</v>
      </c>
      <c r="C4" s="5" t="s">
        <v>136</v>
      </c>
      <c r="D4" s="6" t="s">
        <v>137</v>
      </c>
      <c r="E4" s="6" t="s">
        <v>138</v>
      </c>
      <c r="F4" s="6" t="s">
        <v>139</v>
      </c>
      <c r="G4" s="6" t="s">
        <v>140</v>
      </c>
      <c r="H4" s="62" t="s">
        <v>141</v>
      </c>
      <c r="I4" s="62"/>
      <c r="J4" s="62"/>
      <c r="K4" s="62"/>
      <c r="L4" s="116"/>
      <c r="M4" s="116"/>
      <c r="N4" s="116"/>
      <c r="O4" s="116"/>
      <c r="P4" s="116"/>
      <c r="Q4" s="46"/>
      <c r="R4" s="62"/>
      <c r="S4" s="62"/>
      <c r="T4" s="62"/>
      <c r="U4" s="62"/>
      <c r="V4" s="62"/>
      <c r="W4" s="62"/>
    </row>
    <row r="5" ht="21.75" customHeight="true" spans="1:23">
      <c r="A5" s="7"/>
      <c r="B5" s="7"/>
      <c r="C5" s="7"/>
      <c r="D5" s="8"/>
      <c r="E5" s="8"/>
      <c r="F5" s="8"/>
      <c r="G5" s="8"/>
      <c r="H5" s="62" t="s">
        <v>30</v>
      </c>
      <c r="I5" s="46" t="s">
        <v>33</v>
      </c>
      <c r="J5" s="46"/>
      <c r="K5" s="46"/>
      <c r="L5" s="116"/>
      <c r="M5" s="116"/>
      <c r="N5" s="116" t="s">
        <v>142</v>
      </c>
      <c r="O5" s="116"/>
      <c r="P5" s="116"/>
      <c r="Q5" s="46" t="s">
        <v>36</v>
      </c>
      <c r="R5" s="62" t="s">
        <v>53</v>
      </c>
      <c r="S5" s="46"/>
      <c r="T5" s="46"/>
      <c r="U5" s="46"/>
      <c r="V5" s="46"/>
      <c r="W5" s="46"/>
    </row>
    <row r="6" ht="15" customHeight="true" spans="1:23">
      <c r="A6" s="9"/>
      <c r="B6" s="9"/>
      <c r="C6" s="9"/>
      <c r="D6" s="10"/>
      <c r="E6" s="10"/>
      <c r="F6" s="10"/>
      <c r="G6" s="10"/>
      <c r="H6" s="62"/>
      <c r="I6" s="46" t="s">
        <v>143</v>
      </c>
      <c r="J6" s="46" t="s">
        <v>144</v>
      </c>
      <c r="K6" s="46" t="s">
        <v>145</v>
      </c>
      <c r="L6" s="122" t="s">
        <v>146</v>
      </c>
      <c r="M6" s="122" t="s">
        <v>147</v>
      </c>
      <c r="N6" s="122" t="s">
        <v>33</v>
      </c>
      <c r="O6" s="122" t="s">
        <v>34</v>
      </c>
      <c r="P6" s="122" t="s">
        <v>35</v>
      </c>
      <c r="Q6" s="46"/>
      <c r="R6" s="46" t="s">
        <v>32</v>
      </c>
      <c r="S6" s="46" t="s">
        <v>43</v>
      </c>
      <c r="T6" s="46" t="s">
        <v>148</v>
      </c>
      <c r="U6" s="46" t="s">
        <v>39</v>
      </c>
      <c r="V6" s="46" t="s">
        <v>40</v>
      </c>
      <c r="W6" s="46" t="s">
        <v>41</v>
      </c>
    </row>
    <row r="7" ht="27.75" customHeight="true" spans="1:23">
      <c r="A7" s="9"/>
      <c r="B7" s="9"/>
      <c r="C7" s="9"/>
      <c r="D7" s="10"/>
      <c r="E7" s="10"/>
      <c r="F7" s="10"/>
      <c r="G7" s="10"/>
      <c r="H7" s="62"/>
      <c r="I7" s="46"/>
      <c r="J7" s="46"/>
      <c r="K7" s="46"/>
      <c r="L7" s="122"/>
      <c r="M7" s="122"/>
      <c r="N7" s="122"/>
      <c r="O7" s="122"/>
      <c r="P7" s="122"/>
      <c r="Q7" s="46"/>
      <c r="R7" s="46"/>
      <c r="S7" s="46"/>
      <c r="T7" s="46"/>
      <c r="U7" s="46"/>
      <c r="V7" s="46"/>
      <c r="W7" s="46"/>
    </row>
    <row r="8" ht="15" customHeight="true"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true" spans="1:23">
      <c r="A9" s="14" t="s">
        <v>45</v>
      </c>
      <c r="B9" s="114"/>
      <c r="C9" s="14"/>
      <c r="D9" s="14"/>
      <c r="E9" s="14"/>
      <c r="F9" s="14"/>
      <c r="G9" s="14"/>
      <c r="H9" s="26">
        <v>4010319.15</v>
      </c>
      <c r="I9" s="26">
        <v>3746696.15</v>
      </c>
      <c r="J9" s="26">
        <v>923979.36</v>
      </c>
      <c r="K9" s="26">
        <v>61959.89</v>
      </c>
      <c r="L9" s="26">
        <v>2760756.9</v>
      </c>
      <c r="M9" s="26"/>
      <c r="N9" s="26"/>
      <c r="O9" s="26"/>
      <c r="P9" s="26"/>
      <c r="Q9" s="26"/>
      <c r="R9" s="26">
        <v>263623</v>
      </c>
      <c r="S9" s="26"/>
      <c r="T9" s="26"/>
      <c r="U9" s="26"/>
      <c r="V9" s="26"/>
      <c r="W9" s="26">
        <v>263623</v>
      </c>
    </row>
    <row r="10" ht="31.4" customHeight="true" spans="1:23">
      <c r="A10" s="120" t="s">
        <v>45</v>
      </c>
      <c r="B10" s="114"/>
      <c r="C10" s="14"/>
      <c r="D10" s="14"/>
      <c r="E10" s="14"/>
      <c r="F10" s="14"/>
      <c r="G10" s="14"/>
      <c r="H10" s="26">
        <v>4010319.15</v>
      </c>
      <c r="I10" s="26">
        <v>3746696.15</v>
      </c>
      <c r="J10" s="26">
        <v>923979.36</v>
      </c>
      <c r="K10" s="26">
        <v>61959.89</v>
      </c>
      <c r="L10" s="26">
        <v>2760756.9</v>
      </c>
      <c r="M10" s="26"/>
      <c r="N10" s="26"/>
      <c r="O10" s="26"/>
      <c r="P10" s="26"/>
      <c r="Q10" s="26"/>
      <c r="R10" s="26">
        <v>263623</v>
      </c>
      <c r="S10" s="26"/>
      <c r="T10" s="26"/>
      <c r="U10" s="26"/>
      <c r="V10" s="26"/>
      <c r="W10" s="26">
        <v>263623</v>
      </c>
    </row>
    <row r="11" ht="31.4" customHeight="true" spans="1:23">
      <c r="A11" s="121" t="s">
        <v>45</v>
      </c>
      <c r="B11" s="114" t="s">
        <v>149</v>
      </c>
      <c r="C11" s="14" t="s">
        <v>150</v>
      </c>
      <c r="D11" s="14" t="s">
        <v>65</v>
      </c>
      <c r="E11" s="14" t="s">
        <v>66</v>
      </c>
      <c r="F11" s="14" t="s">
        <v>151</v>
      </c>
      <c r="G11" s="14" t="s">
        <v>152</v>
      </c>
      <c r="H11" s="26">
        <v>779990.4</v>
      </c>
      <c r="I11" s="26">
        <v>779990.4</v>
      </c>
      <c r="J11" s="26">
        <v>194997.6</v>
      </c>
      <c r="K11" s="26"/>
      <c r="L11" s="26">
        <v>584992.8</v>
      </c>
      <c r="M11" s="26"/>
      <c r="N11" s="26"/>
      <c r="O11" s="26"/>
      <c r="P11" s="26"/>
      <c r="Q11" s="26"/>
      <c r="R11" s="26"/>
      <c r="S11" s="26"/>
      <c r="T11" s="26"/>
      <c r="U11" s="26"/>
      <c r="V11" s="26"/>
      <c r="W11" s="26"/>
    </row>
    <row r="12" ht="31.4" customHeight="true" spans="1:23">
      <c r="A12" s="121" t="s">
        <v>45</v>
      </c>
      <c r="B12" s="114" t="s">
        <v>149</v>
      </c>
      <c r="C12" s="14" t="s">
        <v>150</v>
      </c>
      <c r="D12" s="14" t="s">
        <v>65</v>
      </c>
      <c r="E12" s="14" t="s">
        <v>66</v>
      </c>
      <c r="F12" s="14" t="s">
        <v>153</v>
      </c>
      <c r="G12" s="14" t="s">
        <v>154</v>
      </c>
      <c r="H12" s="26">
        <v>969456.6</v>
      </c>
      <c r="I12" s="26">
        <v>969456.6</v>
      </c>
      <c r="J12" s="26">
        <v>242364.15</v>
      </c>
      <c r="K12" s="26"/>
      <c r="L12" s="26">
        <v>727092.45</v>
      </c>
      <c r="M12" s="26"/>
      <c r="N12" s="26"/>
      <c r="O12" s="26"/>
      <c r="P12" s="26"/>
      <c r="Q12" s="26"/>
      <c r="R12" s="26"/>
      <c r="S12" s="26"/>
      <c r="T12" s="26"/>
      <c r="U12" s="26"/>
      <c r="V12" s="26"/>
      <c r="W12" s="26"/>
    </row>
    <row r="13" ht="31.4" customHeight="true" spans="1:23">
      <c r="A13" s="121" t="s">
        <v>45</v>
      </c>
      <c r="B13" s="114" t="s">
        <v>149</v>
      </c>
      <c r="C13" s="14" t="s">
        <v>150</v>
      </c>
      <c r="D13" s="14" t="s">
        <v>65</v>
      </c>
      <c r="E13" s="14" t="s">
        <v>66</v>
      </c>
      <c r="F13" s="14" t="s">
        <v>155</v>
      </c>
      <c r="G13" s="14" t="s">
        <v>156</v>
      </c>
      <c r="H13" s="26">
        <v>70624.2</v>
      </c>
      <c r="I13" s="26">
        <v>70624.2</v>
      </c>
      <c r="J13" s="26">
        <v>17656.05</v>
      </c>
      <c r="K13" s="26"/>
      <c r="L13" s="26">
        <v>52968.15</v>
      </c>
      <c r="M13" s="26"/>
      <c r="N13" s="26"/>
      <c r="O13" s="26"/>
      <c r="P13" s="26"/>
      <c r="Q13" s="26"/>
      <c r="R13" s="26"/>
      <c r="S13" s="26"/>
      <c r="T13" s="26"/>
      <c r="U13" s="26"/>
      <c r="V13" s="26"/>
      <c r="W13" s="26"/>
    </row>
    <row r="14" ht="31.4" customHeight="true" spans="1:23">
      <c r="A14" s="121" t="s">
        <v>45</v>
      </c>
      <c r="B14" s="114" t="s">
        <v>157</v>
      </c>
      <c r="C14" s="14" t="s">
        <v>158</v>
      </c>
      <c r="D14" s="14" t="s">
        <v>77</v>
      </c>
      <c r="E14" s="14" t="s">
        <v>78</v>
      </c>
      <c r="F14" s="14" t="s">
        <v>159</v>
      </c>
      <c r="G14" s="14" t="s">
        <v>160</v>
      </c>
      <c r="H14" s="26">
        <v>312527.71</v>
      </c>
      <c r="I14" s="26">
        <v>312527.71</v>
      </c>
      <c r="J14" s="26">
        <v>78131.93</v>
      </c>
      <c r="K14" s="26"/>
      <c r="L14" s="26">
        <v>234395.78</v>
      </c>
      <c r="M14" s="26"/>
      <c r="N14" s="26"/>
      <c r="O14" s="26"/>
      <c r="P14" s="26"/>
      <c r="Q14" s="26"/>
      <c r="R14" s="26"/>
      <c r="S14" s="26"/>
      <c r="T14" s="26"/>
      <c r="U14" s="26"/>
      <c r="V14" s="26"/>
      <c r="W14" s="26"/>
    </row>
    <row r="15" ht="31.4" customHeight="true" spans="1:23">
      <c r="A15" s="121" t="s">
        <v>45</v>
      </c>
      <c r="B15" s="114" t="s">
        <v>157</v>
      </c>
      <c r="C15" s="14" t="s">
        <v>158</v>
      </c>
      <c r="D15" s="14" t="s">
        <v>81</v>
      </c>
      <c r="E15" s="14" t="s">
        <v>80</v>
      </c>
      <c r="F15" s="14" t="s">
        <v>161</v>
      </c>
      <c r="G15" s="14" t="s">
        <v>162</v>
      </c>
      <c r="H15" s="26">
        <v>3942.32</v>
      </c>
      <c r="I15" s="26">
        <v>3942.32</v>
      </c>
      <c r="J15" s="26">
        <v>985.59</v>
      </c>
      <c r="K15" s="26"/>
      <c r="L15" s="26">
        <v>2956.73</v>
      </c>
      <c r="M15" s="26"/>
      <c r="N15" s="26"/>
      <c r="O15" s="26"/>
      <c r="P15" s="26"/>
      <c r="Q15" s="26"/>
      <c r="R15" s="26"/>
      <c r="S15" s="26"/>
      <c r="T15" s="26"/>
      <c r="U15" s="26"/>
      <c r="V15" s="26"/>
      <c r="W15" s="26"/>
    </row>
    <row r="16" ht="31.4" customHeight="true" spans="1:23">
      <c r="A16" s="121" t="s">
        <v>45</v>
      </c>
      <c r="B16" s="114" t="s">
        <v>157</v>
      </c>
      <c r="C16" s="14" t="s">
        <v>158</v>
      </c>
      <c r="D16" s="14" t="s">
        <v>86</v>
      </c>
      <c r="E16" s="14" t="s">
        <v>87</v>
      </c>
      <c r="F16" s="14" t="s">
        <v>163</v>
      </c>
      <c r="G16" s="14" t="s">
        <v>164</v>
      </c>
      <c r="H16" s="26">
        <v>132824.28</v>
      </c>
      <c r="I16" s="26">
        <v>132824.28</v>
      </c>
      <c r="J16" s="26">
        <v>33206.07</v>
      </c>
      <c r="K16" s="26"/>
      <c r="L16" s="26">
        <v>99618.21</v>
      </c>
      <c r="M16" s="26"/>
      <c r="N16" s="26"/>
      <c r="O16" s="26"/>
      <c r="P16" s="26"/>
      <c r="Q16" s="26"/>
      <c r="R16" s="26"/>
      <c r="S16" s="26"/>
      <c r="T16" s="26"/>
      <c r="U16" s="26"/>
      <c r="V16" s="26"/>
      <c r="W16" s="26"/>
    </row>
    <row r="17" ht="31.4" customHeight="true" spans="1:23">
      <c r="A17" s="121" t="s">
        <v>45</v>
      </c>
      <c r="B17" s="114" t="s">
        <v>157</v>
      </c>
      <c r="C17" s="14" t="s">
        <v>158</v>
      </c>
      <c r="D17" s="14" t="s">
        <v>90</v>
      </c>
      <c r="E17" s="14" t="s">
        <v>91</v>
      </c>
      <c r="F17" s="14" t="s">
        <v>165</v>
      </c>
      <c r="G17" s="14" t="s">
        <v>166</v>
      </c>
      <c r="H17" s="26">
        <v>97905.55</v>
      </c>
      <c r="I17" s="26">
        <v>97905.55</v>
      </c>
      <c r="J17" s="26">
        <v>24476.39</v>
      </c>
      <c r="K17" s="26"/>
      <c r="L17" s="26">
        <v>73429.16</v>
      </c>
      <c r="M17" s="26"/>
      <c r="N17" s="26"/>
      <c r="O17" s="26"/>
      <c r="P17" s="26"/>
      <c r="Q17" s="26"/>
      <c r="R17" s="26"/>
      <c r="S17" s="26"/>
      <c r="T17" s="26"/>
      <c r="U17" s="26"/>
      <c r="V17" s="26"/>
      <c r="W17" s="26"/>
    </row>
    <row r="18" ht="31.4" customHeight="true" spans="1:23">
      <c r="A18" s="121" t="s">
        <v>45</v>
      </c>
      <c r="B18" s="114" t="s">
        <v>157</v>
      </c>
      <c r="C18" s="14" t="s">
        <v>158</v>
      </c>
      <c r="D18" s="14" t="s">
        <v>92</v>
      </c>
      <c r="E18" s="14" t="s">
        <v>93</v>
      </c>
      <c r="F18" s="14" t="s">
        <v>161</v>
      </c>
      <c r="G18" s="14" t="s">
        <v>162</v>
      </c>
      <c r="H18" s="26">
        <v>7043.4</v>
      </c>
      <c r="I18" s="26">
        <v>7043.4</v>
      </c>
      <c r="J18" s="26">
        <v>7043.4</v>
      </c>
      <c r="K18" s="26"/>
      <c r="L18" s="26"/>
      <c r="M18" s="26"/>
      <c r="N18" s="26"/>
      <c r="O18" s="26"/>
      <c r="P18" s="26"/>
      <c r="Q18" s="26"/>
      <c r="R18" s="26"/>
      <c r="S18" s="26"/>
      <c r="T18" s="26"/>
      <c r="U18" s="26"/>
      <c r="V18" s="26"/>
      <c r="W18" s="26"/>
    </row>
    <row r="19" ht="31.4" customHeight="true" spans="1:23">
      <c r="A19" s="121" t="s">
        <v>45</v>
      </c>
      <c r="B19" s="114" t="s">
        <v>167</v>
      </c>
      <c r="C19" s="14" t="s">
        <v>99</v>
      </c>
      <c r="D19" s="14" t="s">
        <v>98</v>
      </c>
      <c r="E19" s="14" t="s">
        <v>99</v>
      </c>
      <c r="F19" s="14" t="s">
        <v>168</v>
      </c>
      <c r="G19" s="14" t="s">
        <v>99</v>
      </c>
      <c r="H19" s="26">
        <v>255990.92</v>
      </c>
      <c r="I19" s="26">
        <v>255990.92</v>
      </c>
      <c r="J19" s="26">
        <v>48507.76</v>
      </c>
      <c r="K19" s="26">
        <v>61959.89</v>
      </c>
      <c r="L19" s="26">
        <v>145523.27</v>
      </c>
      <c r="M19" s="26"/>
      <c r="N19" s="26"/>
      <c r="O19" s="26"/>
      <c r="P19" s="26"/>
      <c r="Q19" s="26"/>
      <c r="R19" s="26"/>
      <c r="S19" s="26"/>
      <c r="T19" s="26"/>
      <c r="U19" s="26"/>
      <c r="V19" s="26"/>
      <c r="W19" s="26"/>
    </row>
    <row r="20" ht="31.4" customHeight="true" spans="1:23">
      <c r="A20" s="121" t="s">
        <v>45</v>
      </c>
      <c r="B20" s="114" t="s">
        <v>169</v>
      </c>
      <c r="C20" s="14" t="s">
        <v>170</v>
      </c>
      <c r="D20" s="14" t="s">
        <v>75</v>
      </c>
      <c r="E20" s="14" t="s">
        <v>76</v>
      </c>
      <c r="F20" s="14" t="s">
        <v>171</v>
      </c>
      <c r="G20" s="14" t="s">
        <v>172</v>
      </c>
      <c r="H20" s="26">
        <v>258023</v>
      </c>
      <c r="I20" s="26"/>
      <c r="J20" s="26"/>
      <c r="K20" s="26"/>
      <c r="L20" s="26"/>
      <c r="M20" s="26"/>
      <c r="N20" s="26"/>
      <c r="O20" s="26"/>
      <c r="P20" s="26"/>
      <c r="Q20" s="26"/>
      <c r="R20" s="26">
        <v>258023</v>
      </c>
      <c r="S20" s="26"/>
      <c r="T20" s="26"/>
      <c r="U20" s="26"/>
      <c r="V20" s="26"/>
      <c r="W20" s="26">
        <v>258023</v>
      </c>
    </row>
    <row r="21" ht="31.4" customHeight="true" spans="1:23">
      <c r="A21" s="121" t="s">
        <v>45</v>
      </c>
      <c r="B21" s="114" t="s">
        <v>173</v>
      </c>
      <c r="C21" s="14" t="s">
        <v>174</v>
      </c>
      <c r="D21" s="14" t="s">
        <v>65</v>
      </c>
      <c r="E21" s="14" t="s">
        <v>66</v>
      </c>
      <c r="F21" s="14" t="s">
        <v>175</v>
      </c>
      <c r="G21" s="14" t="s">
        <v>176</v>
      </c>
      <c r="H21" s="26">
        <v>13200</v>
      </c>
      <c r="I21" s="26">
        <v>13200</v>
      </c>
      <c r="J21" s="26"/>
      <c r="K21" s="26"/>
      <c r="L21" s="26">
        <v>13200</v>
      </c>
      <c r="M21" s="26"/>
      <c r="N21" s="26"/>
      <c r="O21" s="26"/>
      <c r="P21" s="26"/>
      <c r="Q21" s="26"/>
      <c r="R21" s="26"/>
      <c r="S21" s="26"/>
      <c r="T21" s="26"/>
      <c r="U21" s="26"/>
      <c r="V21" s="26"/>
      <c r="W21" s="26"/>
    </row>
    <row r="22" ht="31.4" customHeight="true" spans="1:23">
      <c r="A22" s="121" t="s">
        <v>45</v>
      </c>
      <c r="B22" s="114" t="s">
        <v>177</v>
      </c>
      <c r="C22" s="14" t="s">
        <v>129</v>
      </c>
      <c r="D22" s="14" t="s">
        <v>65</v>
      </c>
      <c r="E22" s="14" t="s">
        <v>66</v>
      </c>
      <c r="F22" s="14" t="s">
        <v>178</v>
      </c>
      <c r="G22" s="14" t="s">
        <v>129</v>
      </c>
      <c r="H22" s="26">
        <v>20330</v>
      </c>
      <c r="I22" s="26">
        <v>20330</v>
      </c>
      <c r="J22" s="26">
        <v>5082.5</v>
      </c>
      <c r="K22" s="26"/>
      <c r="L22" s="26">
        <v>15247.5</v>
      </c>
      <c r="M22" s="26"/>
      <c r="N22" s="26"/>
      <c r="O22" s="26"/>
      <c r="P22" s="26"/>
      <c r="Q22" s="26"/>
      <c r="R22" s="26"/>
      <c r="S22" s="26"/>
      <c r="T22" s="26"/>
      <c r="U22" s="26"/>
      <c r="V22" s="26"/>
      <c r="W22" s="26"/>
    </row>
    <row r="23" ht="31.4" customHeight="true" spans="1:23">
      <c r="A23" s="121" t="s">
        <v>45</v>
      </c>
      <c r="B23" s="114" t="s">
        <v>179</v>
      </c>
      <c r="C23" s="14" t="s">
        <v>180</v>
      </c>
      <c r="D23" s="14" t="s">
        <v>65</v>
      </c>
      <c r="E23" s="14" t="s">
        <v>66</v>
      </c>
      <c r="F23" s="14" t="s">
        <v>181</v>
      </c>
      <c r="G23" s="14" t="s">
        <v>182</v>
      </c>
      <c r="H23" s="26">
        <v>140490</v>
      </c>
      <c r="I23" s="26">
        <v>140490</v>
      </c>
      <c r="J23" s="26">
        <v>35122.5</v>
      </c>
      <c r="K23" s="26"/>
      <c r="L23" s="26">
        <v>105367.5</v>
      </c>
      <c r="M23" s="26"/>
      <c r="N23" s="26"/>
      <c r="O23" s="26"/>
      <c r="P23" s="26"/>
      <c r="Q23" s="26"/>
      <c r="R23" s="26"/>
      <c r="S23" s="26"/>
      <c r="T23" s="26"/>
      <c r="U23" s="26"/>
      <c r="V23" s="26"/>
      <c r="W23" s="26"/>
    </row>
    <row r="24" ht="31.4" customHeight="true" spans="1:23">
      <c r="A24" s="121" t="s">
        <v>45</v>
      </c>
      <c r="B24" s="114" t="s">
        <v>183</v>
      </c>
      <c r="C24" s="14" t="s">
        <v>184</v>
      </c>
      <c r="D24" s="14" t="s">
        <v>65</v>
      </c>
      <c r="E24" s="14" t="s">
        <v>66</v>
      </c>
      <c r="F24" s="14" t="s">
        <v>185</v>
      </c>
      <c r="G24" s="14" t="s">
        <v>184</v>
      </c>
      <c r="H24" s="26">
        <v>41348.08</v>
      </c>
      <c r="I24" s="26">
        <v>41348.08</v>
      </c>
      <c r="J24" s="26">
        <v>10337.02</v>
      </c>
      <c r="K24" s="26"/>
      <c r="L24" s="26">
        <v>31011.06</v>
      </c>
      <c r="M24" s="26"/>
      <c r="N24" s="26"/>
      <c r="O24" s="26"/>
      <c r="P24" s="26"/>
      <c r="Q24" s="26"/>
      <c r="R24" s="26"/>
      <c r="S24" s="26"/>
      <c r="T24" s="26"/>
      <c r="U24" s="26"/>
      <c r="V24" s="26"/>
      <c r="W24" s="26"/>
    </row>
    <row r="25" ht="31.4" customHeight="true" spans="1:23">
      <c r="A25" s="121" t="s">
        <v>45</v>
      </c>
      <c r="B25" s="114" t="s">
        <v>186</v>
      </c>
      <c r="C25" s="14" t="s">
        <v>187</v>
      </c>
      <c r="D25" s="14" t="s">
        <v>65</v>
      </c>
      <c r="E25" s="14" t="s">
        <v>66</v>
      </c>
      <c r="F25" s="14" t="s">
        <v>188</v>
      </c>
      <c r="G25" s="14" t="s">
        <v>189</v>
      </c>
      <c r="H25" s="26">
        <v>101662.06</v>
      </c>
      <c r="I25" s="26">
        <v>101662.06</v>
      </c>
      <c r="J25" s="26">
        <v>25415.52</v>
      </c>
      <c r="K25" s="26"/>
      <c r="L25" s="26">
        <v>76246.54</v>
      </c>
      <c r="M25" s="26"/>
      <c r="N25" s="26"/>
      <c r="O25" s="26"/>
      <c r="P25" s="26"/>
      <c r="Q25" s="26"/>
      <c r="R25" s="26"/>
      <c r="S25" s="26"/>
      <c r="T25" s="26"/>
      <c r="U25" s="26"/>
      <c r="V25" s="26"/>
      <c r="W25" s="26"/>
    </row>
    <row r="26" ht="31.4" customHeight="true" spans="1:23">
      <c r="A26" s="121" t="s">
        <v>45</v>
      </c>
      <c r="B26" s="114" t="s">
        <v>186</v>
      </c>
      <c r="C26" s="14" t="s">
        <v>187</v>
      </c>
      <c r="D26" s="14" t="s">
        <v>65</v>
      </c>
      <c r="E26" s="14" t="s">
        <v>66</v>
      </c>
      <c r="F26" s="14" t="s">
        <v>190</v>
      </c>
      <c r="G26" s="14" t="s">
        <v>191</v>
      </c>
      <c r="H26" s="26">
        <v>5000</v>
      </c>
      <c r="I26" s="26">
        <v>5000</v>
      </c>
      <c r="J26" s="26">
        <v>1250</v>
      </c>
      <c r="K26" s="26"/>
      <c r="L26" s="26">
        <v>3750</v>
      </c>
      <c r="M26" s="26"/>
      <c r="N26" s="26"/>
      <c r="O26" s="26"/>
      <c r="P26" s="26"/>
      <c r="Q26" s="26"/>
      <c r="R26" s="26"/>
      <c r="S26" s="26"/>
      <c r="T26" s="26"/>
      <c r="U26" s="26"/>
      <c r="V26" s="26"/>
      <c r="W26" s="26"/>
    </row>
    <row r="27" ht="31.4" customHeight="true" spans="1:23">
      <c r="A27" s="121" t="s">
        <v>45</v>
      </c>
      <c r="B27" s="114" t="s">
        <v>186</v>
      </c>
      <c r="C27" s="14" t="s">
        <v>187</v>
      </c>
      <c r="D27" s="14" t="s">
        <v>65</v>
      </c>
      <c r="E27" s="14" t="s">
        <v>66</v>
      </c>
      <c r="F27" s="14" t="s">
        <v>192</v>
      </c>
      <c r="G27" s="14" t="s">
        <v>193</v>
      </c>
      <c r="H27" s="26">
        <v>5000</v>
      </c>
      <c r="I27" s="26">
        <v>5000</v>
      </c>
      <c r="J27" s="26">
        <v>1250</v>
      </c>
      <c r="K27" s="26"/>
      <c r="L27" s="26">
        <v>3750</v>
      </c>
      <c r="M27" s="26"/>
      <c r="N27" s="26"/>
      <c r="O27" s="26"/>
      <c r="P27" s="26"/>
      <c r="Q27" s="26"/>
      <c r="R27" s="26"/>
      <c r="S27" s="26"/>
      <c r="T27" s="26"/>
      <c r="U27" s="26"/>
      <c r="V27" s="26"/>
      <c r="W27" s="26"/>
    </row>
    <row r="28" ht="31.4" customHeight="true" spans="1:23">
      <c r="A28" s="121" t="s">
        <v>45</v>
      </c>
      <c r="B28" s="114" t="s">
        <v>186</v>
      </c>
      <c r="C28" s="14" t="s">
        <v>187</v>
      </c>
      <c r="D28" s="14" t="s">
        <v>65</v>
      </c>
      <c r="E28" s="14" t="s">
        <v>66</v>
      </c>
      <c r="F28" s="14" t="s">
        <v>181</v>
      </c>
      <c r="G28" s="14" t="s">
        <v>182</v>
      </c>
      <c r="H28" s="26">
        <v>13380</v>
      </c>
      <c r="I28" s="26">
        <v>13380</v>
      </c>
      <c r="J28" s="26">
        <v>3345</v>
      </c>
      <c r="K28" s="26"/>
      <c r="L28" s="26">
        <v>10035</v>
      </c>
      <c r="M28" s="26"/>
      <c r="N28" s="26"/>
      <c r="O28" s="26"/>
      <c r="P28" s="26"/>
      <c r="Q28" s="26"/>
      <c r="R28" s="26"/>
      <c r="S28" s="26"/>
      <c r="T28" s="26"/>
      <c r="U28" s="26"/>
      <c r="V28" s="26"/>
      <c r="W28" s="26"/>
    </row>
    <row r="29" ht="31.4" customHeight="true" spans="1:23">
      <c r="A29" s="121" t="s">
        <v>45</v>
      </c>
      <c r="B29" s="114" t="s">
        <v>186</v>
      </c>
      <c r="C29" s="14" t="s">
        <v>187</v>
      </c>
      <c r="D29" s="14" t="s">
        <v>65</v>
      </c>
      <c r="E29" s="14" t="s">
        <v>66</v>
      </c>
      <c r="F29" s="14" t="s">
        <v>194</v>
      </c>
      <c r="G29" s="14" t="s">
        <v>195</v>
      </c>
      <c r="H29" s="26">
        <v>49400</v>
      </c>
      <c r="I29" s="26">
        <v>49400</v>
      </c>
      <c r="J29" s="26">
        <v>12350</v>
      </c>
      <c r="K29" s="26"/>
      <c r="L29" s="26">
        <v>37050</v>
      </c>
      <c r="M29" s="26"/>
      <c r="N29" s="26"/>
      <c r="O29" s="26"/>
      <c r="P29" s="26"/>
      <c r="Q29" s="26"/>
      <c r="R29" s="26"/>
      <c r="S29" s="26"/>
      <c r="T29" s="26"/>
      <c r="U29" s="26"/>
      <c r="V29" s="26"/>
      <c r="W29" s="26"/>
    </row>
    <row r="30" ht="31.4" customHeight="true" spans="1:23">
      <c r="A30" s="121" t="s">
        <v>45</v>
      </c>
      <c r="B30" s="114" t="s">
        <v>186</v>
      </c>
      <c r="C30" s="14" t="s">
        <v>187</v>
      </c>
      <c r="D30" s="14" t="s">
        <v>75</v>
      </c>
      <c r="E30" s="14" t="s">
        <v>76</v>
      </c>
      <c r="F30" s="14" t="s">
        <v>194</v>
      </c>
      <c r="G30" s="14" t="s">
        <v>195</v>
      </c>
      <c r="H30" s="26">
        <v>5600</v>
      </c>
      <c r="I30" s="26"/>
      <c r="J30" s="26"/>
      <c r="K30" s="26"/>
      <c r="L30" s="26"/>
      <c r="M30" s="26"/>
      <c r="N30" s="26"/>
      <c r="O30" s="26"/>
      <c r="P30" s="26"/>
      <c r="Q30" s="26"/>
      <c r="R30" s="26">
        <v>5600</v>
      </c>
      <c r="S30" s="26"/>
      <c r="T30" s="26"/>
      <c r="U30" s="26"/>
      <c r="V30" s="26"/>
      <c r="W30" s="26">
        <v>5600</v>
      </c>
    </row>
    <row r="31" ht="31.4" customHeight="true" spans="1:23">
      <c r="A31" s="121" t="s">
        <v>45</v>
      </c>
      <c r="B31" s="114" t="s">
        <v>196</v>
      </c>
      <c r="C31" s="14" t="s">
        <v>197</v>
      </c>
      <c r="D31" s="14" t="s">
        <v>65</v>
      </c>
      <c r="E31" s="14" t="s">
        <v>66</v>
      </c>
      <c r="F31" s="14" t="s">
        <v>155</v>
      </c>
      <c r="G31" s="14" t="s">
        <v>156</v>
      </c>
      <c r="H31" s="26">
        <v>356328</v>
      </c>
      <c r="I31" s="26">
        <v>356328</v>
      </c>
      <c r="J31" s="26">
        <v>89082</v>
      </c>
      <c r="K31" s="26"/>
      <c r="L31" s="26">
        <v>267246</v>
      </c>
      <c r="M31" s="26"/>
      <c r="N31" s="26"/>
      <c r="O31" s="26"/>
      <c r="P31" s="26"/>
      <c r="Q31" s="26"/>
      <c r="R31" s="26"/>
      <c r="S31" s="26"/>
      <c r="T31" s="26"/>
      <c r="U31" s="26"/>
      <c r="V31" s="26"/>
      <c r="W31" s="26"/>
    </row>
    <row r="32" ht="31.4" customHeight="true" spans="1:23">
      <c r="A32" s="121" t="s">
        <v>45</v>
      </c>
      <c r="B32" s="114" t="s">
        <v>198</v>
      </c>
      <c r="C32" s="14" t="s">
        <v>199</v>
      </c>
      <c r="D32" s="14" t="s">
        <v>69</v>
      </c>
      <c r="E32" s="14" t="s">
        <v>70</v>
      </c>
      <c r="F32" s="14" t="s">
        <v>151</v>
      </c>
      <c r="G32" s="14" t="s">
        <v>152</v>
      </c>
      <c r="H32" s="26">
        <v>121008</v>
      </c>
      <c r="I32" s="26">
        <v>121008</v>
      </c>
      <c r="J32" s="26">
        <v>30252</v>
      </c>
      <c r="K32" s="26"/>
      <c r="L32" s="26">
        <v>90756</v>
      </c>
      <c r="M32" s="26"/>
      <c r="N32" s="26"/>
      <c r="O32" s="26"/>
      <c r="P32" s="26"/>
      <c r="Q32" s="26"/>
      <c r="R32" s="26"/>
      <c r="S32" s="26"/>
      <c r="T32" s="26"/>
      <c r="U32" s="26"/>
      <c r="V32" s="26"/>
      <c r="W32" s="26"/>
    </row>
    <row r="33" ht="31.4" customHeight="true" spans="1:23">
      <c r="A33" s="121" t="s">
        <v>45</v>
      </c>
      <c r="B33" s="114" t="s">
        <v>198</v>
      </c>
      <c r="C33" s="14" t="s">
        <v>199</v>
      </c>
      <c r="D33" s="14" t="s">
        <v>69</v>
      </c>
      <c r="E33" s="14" t="s">
        <v>70</v>
      </c>
      <c r="F33" s="14" t="s">
        <v>153</v>
      </c>
      <c r="G33" s="14" t="s">
        <v>154</v>
      </c>
      <c r="H33" s="26">
        <v>18000</v>
      </c>
      <c r="I33" s="26">
        <v>18000</v>
      </c>
      <c r="J33" s="26">
        <v>4500</v>
      </c>
      <c r="K33" s="26"/>
      <c r="L33" s="26">
        <v>13500</v>
      </c>
      <c r="M33" s="26"/>
      <c r="N33" s="26"/>
      <c r="O33" s="26"/>
      <c r="P33" s="26"/>
      <c r="Q33" s="26"/>
      <c r="R33" s="26"/>
      <c r="S33" s="26"/>
      <c r="T33" s="26"/>
      <c r="U33" s="26"/>
      <c r="V33" s="26"/>
      <c r="W33" s="26"/>
    </row>
    <row r="34" ht="31.4" customHeight="true" spans="1:23">
      <c r="A34" s="121" t="s">
        <v>45</v>
      </c>
      <c r="B34" s="114" t="s">
        <v>198</v>
      </c>
      <c r="C34" s="14" t="s">
        <v>199</v>
      </c>
      <c r="D34" s="14" t="s">
        <v>69</v>
      </c>
      <c r="E34" s="14" t="s">
        <v>70</v>
      </c>
      <c r="F34" s="14" t="s">
        <v>155</v>
      </c>
      <c r="G34" s="14" t="s">
        <v>156</v>
      </c>
      <c r="H34" s="26">
        <v>10084</v>
      </c>
      <c r="I34" s="26">
        <v>10084</v>
      </c>
      <c r="J34" s="26">
        <v>2521</v>
      </c>
      <c r="K34" s="26"/>
      <c r="L34" s="26">
        <v>7563</v>
      </c>
      <c r="M34" s="26"/>
      <c r="N34" s="26"/>
      <c r="O34" s="26"/>
      <c r="P34" s="26"/>
      <c r="Q34" s="26"/>
      <c r="R34" s="26"/>
      <c r="S34" s="26"/>
      <c r="T34" s="26"/>
      <c r="U34" s="26"/>
      <c r="V34" s="26"/>
      <c r="W34" s="26"/>
    </row>
    <row r="35" ht="31.4" customHeight="true" spans="1:23">
      <c r="A35" s="121" t="s">
        <v>45</v>
      </c>
      <c r="B35" s="114" t="s">
        <v>198</v>
      </c>
      <c r="C35" s="14" t="s">
        <v>199</v>
      </c>
      <c r="D35" s="14" t="s">
        <v>69</v>
      </c>
      <c r="E35" s="14" t="s">
        <v>70</v>
      </c>
      <c r="F35" s="14" t="s">
        <v>200</v>
      </c>
      <c r="G35" s="14" t="s">
        <v>201</v>
      </c>
      <c r="H35" s="26">
        <v>102720</v>
      </c>
      <c r="I35" s="26">
        <v>102720</v>
      </c>
      <c r="J35" s="26">
        <v>25680</v>
      </c>
      <c r="K35" s="26"/>
      <c r="L35" s="26">
        <v>77040</v>
      </c>
      <c r="M35" s="26"/>
      <c r="N35" s="26"/>
      <c r="O35" s="26"/>
      <c r="P35" s="26"/>
      <c r="Q35" s="26"/>
      <c r="R35" s="26"/>
      <c r="S35" s="26"/>
      <c r="T35" s="26"/>
      <c r="U35" s="26"/>
      <c r="V35" s="26"/>
      <c r="W35" s="26"/>
    </row>
    <row r="36" ht="31.4" customHeight="true" spans="1:23">
      <c r="A36" s="121" t="s">
        <v>45</v>
      </c>
      <c r="B36" s="114" t="s">
        <v>202</v>
      </c>
      <c r="C36" s="14" t="s">
        <v>158</v>
      </c>
      <c r="D36" s="14" t="s">
        <v>77</v>
      </c>
      <c r="E36" s="14" t="s">
        <v>78</v>
      </c>
      <c r="F36" s="14" t="s">
        <v>159</v>
      </c>
      <c r="G36" s="14" t="s">
        <v>160</v>
      </c>
      <c r="H36" s="26">
        <v>42304.42</v>
      </c>
      <c r="I36" s="26">
        <v>42304.42</v>
      </c>
      <c r="J36" s="26">
        <v>10576.11</v>
      </c>
      <c r="K36" s="26"/>
      <c r="L36" s="26">
        <v>31728.31</v>
      </c>
      <c r="M36" s="26"/>
      <c r="N36" s="26"/>
      <c r="O36" s="26"/>
      <c r="P36" s="26"/>
      <c r="Q36" s="26"/>
      <c r="R36" s="26"/>
      <c r="S36" s="26"/>
      <c r="T36" s="26"/>
      <c r="U36" s="26"/>
      <c r="V36" s="26"/>
      <c r="W36" s="26"/>
    </row>
    <row r="37" ht="31.4" customHeight="true" spans="1:23">
      <c r="A37" s="121" t="s">
        <v>45</v>
      </c>
      <c r="B37" s="114" t="s">
        <v>202</v>
      </c>
      <c r="C37" s="14" t="s">
        <v>158</v>
      </c>
      <c r="D37" s="14" t="s">
        <v>81</v>
      </c>
      <c r="E37" s="14" t="s">
        <v>80</v>
      </c>
      <c r="F37" s="14" t="s">
        <v>161</v>
      </c>
      <c r="G37" s="14" t="s">
        <v>162</v>
      </c>
      <c r="H37" s="26">
        <v>2305.51</v>
      </c>
      <c r="I37" s="26">
        <v>2305.51</v>
      </c>
      <c r="J37" s="26">
        <v>576.38</v>
      </c>
      <c r="K37" s="26"/>
      <c r="L37" s="26">
        <v>1729.13</v>
      </c>
      <c r="M37" s="26"/>
      <c r="N37" s="26"/>
      <c r="O37" s="26"/>
      <c r="P37" s="26"/>
      <c r="Q37" s="26"/>
      <c r="R37" s="26"/>
      <c r="S37" s="26"/>
      <c r="T37" s="26"/>
      <c r="U37" s="26"/>
      <c r="V37" s="26"/>
      <c r="W37" s="26"/>
    </row>
    <row r="38" ht="31.4" customHeight="true" spans="1:23">
      <c r="A38" s="121" t="s">
        <v>45</v>
      </c>
      <c r="B38" s="114" t="s">
        <v>202</v>
      </c>
      <c r="C38" s="14" t="s">
        <v>158</v>
      </c>
      <c r="D38" s="14" t="s">
        <v>88</v>
      </c>
      <c r="E38" s="14" t="s">
        <v>89</v>
      </c>
      <c r="F38" s="14" t="s">
        <v>163</v>
      </c>
      <c r="G38" s="14" t="s">
        <v>164</v>
      </c>
      <c r="H38" s="26">
        <v>17979.38</v>
      </c>
      <c r="I38" s="26">
        <v>17979.38</v>
      </c>
      <c r="J38" s="26">
        <v>4494.85</v>
      </c>
      <c r="K38" s="26"/>
      <c r="L38" s="26">
        <v>13484.53</v>
      </c>
      <c r="M38" s="26"/>
      <c r="N38" s="26"/>
      <c r="O38" s="26"/>
      <c r="P38" s="26"/>
      <c r="Q38" s="26"/>
      <c r="R38" s="26"/>
      <c r="S38" s="26"/>
      <c r="T38" s="26"/>
      <c r="U38" s="26"/>
      <c r="V38" s="26"/>
      <c r="W38" s="26"/>
    </row>
    <row r="39" ht="31.4" customHeight="true" spans="1:23">
      <c r="A39" s="121" t="s">
        <v>45</v>
      </c>
      <c r="B39" s="114" t="s">
        <v>202</v>
      </c>
      <c r="C39" s="14" t="s">
        <v>158</v>
      </c>
      <c r="D39" s="14" t="s">
        <v>90</v>
      </c>
      <c r="E39" s="14" t="s">
        <v>91</v>
      </c>
      <c r="F39" s="14" t="s">
        <v>165</v>
      </c>
      <c r="G39" s="14" t="s">
        <v>166</v>
      </c>
      <c r="H39" s="26">
        <v>10576.1</v>
      </c>
      <c r="I39" s="26">
        <v>10576.1</v>
      </c>
      <c r="J39" s="26">
        <v>2644.03</v>
      </c>
      <c r="K39" s="26"/>
      <c r="L39" s="26">
        <v>7932.07</v>
      </c>
      <c r="M39" s="26"/>
      <c r="N39" s="26"/>
      <c r="O39" s="26"/>
      <c r="P39" s="26"/>
      <c r="Q39" s="26"/>
      <c r="R39" s="26"/>
      <c r="S39" s="26"/>
      <c r="T39" s="26"/>
      <c r="U39" s="26"/>
      <c r="V39" s="26"/>
      <c r="W39" s="26"/>
    </row>
    <row r="40" ht="31.4" customHeight="true" spans="1:23">
      <c r="A40" s="121" t="s">
        <v>45</v>
      </c>
      <c r="B40" s="114" t="s">
        <v>202</v>
      </c>
      <c r="C40" s="14" t="s">
        <v>158</v>
      </c>
      <c r="D40" s="14" t="s">
        <v>92</v>
      </c>
      <c r="E40" s="14" t="s">
        <v>93</v>
      </c>
      <c r="F40" s="14" t="s">
        <v>161</v>
      </c>
      <c r="G40" s="14" t="s">
        <v>162</v>
      </c>
      <c r="H40" s="26">
        <v>1083.6</v>
      </c>
      <c r="I40" s="26">
        <v>1083.6</v>
      </c>
      <c r="J40" s="26">
        <v>1083.6</v>
      </c>
      <c r="K40" s="26"/>
      <c r="L40" s="26"/>
      <c r="M40" s="26"/>
      <c r="N40" s="26"/>
      <c r="O40" s="26"/>
      <c r="P40" s="26"/>
      <c r="Q40" s="26"/>
      <c r="R40" s="26"/>
      <c r="S40" s="26"/>
      <c r="T40" s="26"/>
      <c r="U40" s="26"/>
      <c r="V40" s="26"/>
      <c r="W40" s="26"/>
    </row>
    <row r="41" ht="31.4" customHeight="true" spans="1:23">
      <c r="A41" s="121" t="s">
        <v>45</v>
      </c>
      <c r="B41" s="114" t="s">
        <v>203</v>
      </c>
      <c r="C41" s="14" t="s">
        <v>99</v>
      </c>
      <c r="D41" s="14" t="s">
        <v>98</v>
      </c>
      <c r="E41" s="14" t="s">
        <v>99</v>
      </c>
      <c r="F41" s="14" t="s">
        <v>168</v>
      </c>
      <c r="G41" s="14" t="s">
        <v>99</v>
      </c>
      <c r="H41" s="26">
        <v>8517.6</v>
      </c>
      <c r="I41" s="26">
        <v>8517.6</v>
      </c>
      <c r="J41" s="26">
        <v>2129.4</v>
      </c>
      <c r="K41" s="26"/>
      <c r="L41" s="26">
        <v>6388.2</v>
      </c>
      <c r="M41" s="26"/>
      <c r="N41" s="26"/>
      <c r="O41" s="26"/>
      <c r="P41" s="26"/>
      <c r="Q41" s="26"/>
      <c r="R41" s="26"/>
      <c r="S41" s="26"/>
      <c r="T41" s="26"/>
      <c r="U41" s="26"/>
      <c r="V41" s="26"/>
      <c r="W41" s="26"/>
    </row>
    <row r="42" ht="31.4" customHeight="true" spans="1:23">
      <c r="A42" s="121" t="s">
        <v>45</v>
      </c>
      <c r="B42" s="114" t="s">
        <v>204</v>
      </c>
      <c r="C42" s="14" t="s">
        <v>184</v>
      </c>
      <c r="D42" s="14" t="s">
        <v>69</v>
      </c>
      <c r="E42" s="14" t="s">
        <v>70</v>
      </c>
      <c r="F42" s="14" t="s">
        <v>185</v>
      </c>
      <c r="G42" s="14" t="s">
        <v>184</v>
      </c>
      <c r="H42" s="26">
        <v>5036.24</v>
      </c>
      <c r="I42" s="26">
        <v>5036.24</v>
      </c>
      <c r="J42" s="26">
        <v>1259.06</v>
      </c>
      <c r="K42" s="26"/>
      <c r="L42" s="26">
        <v>3777.18</v>
      </c>
      <c r="M42" s="26"/>
      <c r="N42" s="26"/>
      <c r="O42" s="26"/>
      <c r="P42" s="26"/>
      <c r="Q42" s="26"/>
      <c r="R42" s="26"/>
      <c r="S42" s="26"/>
      <c r="T42" s="26"/>
      <c r="U42" s="26"/>
      <c r="V42" s="26"/>
      <c r="W42" s="26"/>
    </row>
    <row r="43" ht="31.4" customHeight="true" spans="1:23">
      <c r="A43" s="121" t="s">
        <v>45</v>
      </c>
      <c r="B43" s="114" t="s">
        <v>205</v>
      </c>
      <c r="C43" s="14" t="s">
        <v>187</v>
      </c>
      <c r="D43" s="14" t="s">
        <v>69</v>
      </c>
      <c r="E43" s="14" t="s">
        <v>70</v>
      </c>
      <c r="F43" s="14" t="s">
        <v>188</v>
      </c>
      <c r="G43" s="14" t="s">
        <v>189</v>
      </c>
      <c r="H43" s="26">
        <v>26837.78</v>
      </c>
      <c r="I43" s="26">
        <v>26837.78</v>
      </c>
      <c r="J43" s="26">
        <v>6709.45</v>
      </c>
      <c r="K43" s="26"/>
      <c r="L43" s="26">
        <v>20128.33</v>
      </c>
      <c r="M43" s="26"/>
      <c r="N43" s="26"/>
      <c r="O43" s="26"/>
      <c r="P43" s="26"/>
      <c r="Q43" s="26"/>
      <c r="R43" s="26"/>
      <c r="S43" s="26"/>
      <c r="T43" s="26"/>
      <c r="U43" s="26"/>
      <c r="V43" s="26"/>
      <c r="W43" s="26"/>
    </row>
    <row r="44" ht="31.4" customHeight="true" spans="1:23">
      <c r="A44" s="121" t="s">
        <v>45</v>
      </c>
      <c r="B44" s="114" t="s">
        <v>205</v>
      </c>
      <c r="C44" s="14" t="s">
        <v>187</v>
      </c>
      <c r="D44" s="14" t="s">
        <v>69</v>
      </c>
      <c r="E44" s="14" t="s">
        <v>70</v>
      </c>
      <c r="F44" s="14" t="s">
        <v>194</v>
      </c>
      <c r="G44" s="14" t="s">
        <v>195</v>
      </c>
      <c r="H44" s="26">
        <v>3800</v>
      </c>
      <c r="I44" s="26">
        <v>3800</v>
      </c>
      <c r="J44" s="26">
        <v>950</v>
      </c>
      <c r="K44" s="26"/>
      <c r="L44" s="26">
        <v>2850</v>
      </c>
      <c r="M44" s="26"/>
      <c r="N44" s="26"/>
      <c r="O44" s="26"/>
      <c r="P44" s="26"/>
      <c r="Q44" s="26"/>
      <c r="R44" s="26"/>
      <c r="S44" s="26"/>
      <c r="T44" s="26"/>
      <c r="U44" s="26"/>
      <c r="V44" s="26"/>
      <c r="W44" s="26"/>
    </row>
    <row r="45" ht="18.75" customHeight="true" spans="1:23">
      <c r="A45" s="29" t="s">
        <v>100</v>
      </c>
      <c r="B45" s="30"/>
      <c r="C45" s="30"/>
      <c r="D45" s="30"/>
      <c r="E45" s="30"/>
      <c r="F45" s="30"/>
      <c r="G45" s="33"/>
      <c r="H45" s="26">
        <v>4010319.15</v>
      </c>
      <c r="I45" s="26">
        <v>3746696.15</v>
      </c>
      <c r="J45" s="26">
        <v>923979.36</v>
      </c>
      <c r="K45" s="26">
        <v>61959.89</v>
      </c>
      <c r="L45" s="26">
        <v>2760756.9</v>
      </c>
      <c r="M45" s="26"/>
      <c r="N45" s="26"/>
      <c r="O45" s="26"/>
      <c r="P45" s="26"/>
      <c r="Q45" s="26"/>
      <c r="R45" s="26">
        <v>263623</v>
      </c>
      <c r="S45" s="26"/>
      <c r="T45" s="26"/>
      <c r="U45" s="26"/>
      <c r="V45" s="26"/>
      <c r="W45" s="26">
        <v>263623</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18"/>
  <sheetViews>
    <sheetView showZeros="0" workbookViewId="0">
      <selection activeCell="A16" sqref="$A16:$XFD16"/>
    </sheetView>
  </sheetViews>
  <sheetFormatPr defaultColWidth="9.14166666666667" defaultRowHeight="14.25" customHeight="true"/>
  <cols>
    <col min="1" max="1" width="14.575" customWidth="true"/>
    <col min="2" max="2" width="21.0333333333333" customWidth="true"/>
    <col min="3" max="3" width="31.3166666666667" customWidth="true"/>
    <col min="4" max="4" width="23.85" customWidth="true"/>
    <col min="5" max="5" width="15.6" customWidth="true"/>
    <col min="6" max="6" width="19.7416666666667" customWidth="true"/>
    <col min="7" max="7" width="14.8833333333333" customWidth="true"/>
    <col min="8" max="8" width="19.7416666666667" customWidth="true"/>
    <col min="9" max="16" width="14.175" customWidth="true"/>
    <col min="17" max="17" width="13.6" customWidth="true"/>
    <col min="18" max="23" width="15.175" customWidth="true"/>
  </cols>
  <sheetData>
    <row r="1" ht="13.5" customHeight="true" spans="5:23">
      <c r="E1" s="1"/>
      <c r="F1" s="1"/>
      <c r="G1" s="1"/>
      <c r="H1" s="1"/>
      <c r="U1" s="118"/>
      <c r="W1" s="56" t="s">
        <v>206</v>
      </c>
    </row>
    <row r="2" ht="27.75" customHeight="true" spans="1:23">
      <c r="A2" s="27" t="s">
        <v>207</v>
      </c>
      <c r="B2" s="27"/>
      <c r="C2" s="27"/>
      <c r="D2" s="27"/>
      <c r="E2" s="27"/>
      <c r="F2" s="27"/>
      <c r="G2" s="27"/>
      <c r="H2" s="27"/>
      <c r="I2" s="27"/>
      <c r="J2" s="27"/>
      <c r="K2" s="27"/>
      <c r="L2" s="27"/>
      <c r="M2" s="27"/>
      <c r="N2" s="27"/>
      <c r="O2" s="27"/>
      <c r="P2" s="27"/>
      <c r="Q2" s="27"/>
      <c r="R2" s="27"/>
      <c r="S2" s="27"/>
      <c r="T2" s="27"/>
      <c r="U2" s="27"/>
      <c r="V2" s="27"/>
      <c r="W2" s="27"/>
    </row>
    <row r="3" ht="13.5" customHeight="true" spans="1:23">
      <c r="A3" s="3" t="str">
        <f t="shared" ref="A3:B3" si="0">"单位名称："&amp;"大姚县审计局"</f>
        <v>单位名称：大姚县审计局</v>
      </c>
      <c r="B3" s="113" t="str">
        <f t="shared" si="0"/>
        <v>单位名称：大姚县审计局</v>
      </c>
      <c r="C3" s="113"/>
      <c r="D3" s="113"/>
      <c r="E3" s="113"/>
      <c r="F3" s="113"/>
      <c r="G3" s="113"/>
      <c r="H3" s="113"/>
      <c r="I3" s="113"/>
      <c r="J3" s="19"/>
      <c r="K3" s="19"/>
      <c r="L3" s="19"/>
      <c r="M3" s="19"/>
      <c r="N3" s="19"/>
      <c r="O3" s="19"/>
      <c r="P3" s="19"/>
      <c r="Q3" s="19"/>
      <c r="U3" s="118"/>
      <c r="W3" s="108" t="s">
        <v>125</v>
      </c>
    </row>
    <row r="4" ht="21.75" customHeight="true" spans="1:23">
      <c r="A4" s="5" t="s">
        <v>208</v>
      </c>
      <c r="B4" s="5" t="s">
        <v>135</v>
      </c>
      <c r="C4" s="5" t="s">
        <v>136</v>
      </c>
      <c r="D4" s="5" t="s">
        <v>209</v>
      </c>
      <c r="E4" s="6" t="s">
        <v>137</v>
      </c>
      <c r="F4" s="6" t="s">
        <v>138</v>
      </c>
      <c r="G4" s="6" t="s">
        <v>139</v>
      </c>
      <c r="H4" s="6" t="s">
        <v>140</v>
      </c>
      <c r="I4" s="62" t="s">
        <v>30</v>
      </c>
      <c r="J4" s="62" t="s">
        <v>210</v>
      </c>
      <c r="K4" s="62"/>
      <c r="L4" s="62"/>
      <c r="M4" s="62"/>
      <c r="N4" s="116" t="s">
        <v>142</v>
      </c>
      <c r="O4" s="116"/>
      <c r="P4" s="116"/>
      <c r="Q4" s="6" t="s">
        <v>36</v>
      </c>
      <c r="R4" s="21" t="s">
        <v>53</v>
      </c>
      <c r="S4" s="22"/>
      <c r="T4" s="22"/>
      <c r="U4" s="22"/>
      <c r="V4" s="22"/>
      <c r="W4" s="23"/>
    </row>
    <row r="5" ht="21.75" customHeight="true" spans="1:23">
      <c r="A5" s="7"/>
      <c r="B5" s="7"/>
      <c r="C5" s="7"/>
      <c r="D5" s="7"/>
      <c r="E5" s="8"/>
      <c r="F5" s="8"/>
      <c r="G5" s="8"/>
      <c r="H5" s="8"/>
      <c r="I5" s="62"/>
      <c r="J5" s="46" t="s">
        <v>33</v>
      </c>
      <c r="K5" s="46"/>
      <c r="L5" s="46" t="s">
        <v>34</v>
      </c>
      <c r="M5" s="46" t="s">
        <v>35</v>
      </c>
      <c r="N5" s="117" t="s">
        <v>33</v>
      </c>
      <c r="O5" s="117" t="s">
        <v>34</v>
      </c>
      <c r="P5" s="117" t="s">
        <v>35</v>
      </c>
      <c r="Q5" s="8"/>
      <c r="R5" s="6" t="s">
        <v>32</v>
      </c>
      <c r="S5" s="6" t="s">
        <v>43</v>
      </c>
      <c r="T5" s="6" t="s">
        <v>148</v>
      </c>
      <c r="U5" s="6" t="s">
        <v>39</v>
      </c>
      <c r="V5" s="6" t="s">
        <v>40</v>
      </c>
      <c r="W5" s="6" t="s">
        <v>41</v>
      </c>
    </row>
    <row r="6" ht="40.5" customHeight="true" spans="1:23">
      <c r="A6" s="9"/>
      <c r="B6" s="9"/>
      <c r="C6" s="9"/>
      <c r="D6" s="9"/>
      <c r="E6" s="10"/>
      <c r="F6" s="10"/>
      <c r="G6" s="10"/>
      <c r="H6" s="10"/>
      <c r="I6" s="62"/>
      <c r="J6" s="46" t="s">
        <v>32</v>
      </c>
      <c r="K6" s="46" t="s">
        <v>211</v>
      </c>
      <c r="L6" s="46"/>
      <c r="M6" s="46"/>
      <c r="N6" s="10"/>
      <c r="O6" s="10"/>
      <c r="P6" s="10"/>
      <c r="Q6" s="10"/>
      <c r="R6" s="10"/>
      <c r="S6" s="10"/>
      <c r="T6" s="10"/>
      <c r="U6" s="25"/>
      <c r="V6" s="10"/>
      <c r="W6" s="10"/>
    </row>
    <row r="7" ht="15" customHeight="true"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2.9" customHeight="true" spans="1:23">
      <c r="A8" s="14"/>
      <c r="B8" s="114"/>
      <c r="C8" s="14" t="s">
        <v>212</v>
      </c>
      <c r="D8" s="14"/>
      <c r="E8" s="14"/>
      <c r="F8" s="14"/>
      <c r="G8" s="14"/>
      <c r="H8" s="14"/>
      <c r="I8" s="115">
        <v>570000</v>
      </c>
      <c r="J8" s="115">
        <v>570000</v>
      </c>
      <c r="K8" s="115">
        <v>570000</v>
      </c>
      <c r="L8" s="115"/>
      <c r="M8" s="115"/>
      <c r="N8" s="115"/>
      <c r="O8" s="115"/>
      <c r="P8" s="115"/>
      <c r="Q8" s="115"/>
      <c r="R8" s="115"/>
      <c r="S8" s="115"/>
      <c r="T8" s="115"/>
      <c r="U8" s="89"/>
      <c r="V8" s="115"/>
      <c r="W8" s="115"/>
    </row>
    <row r="9" ht="32.9" customHeight="true" spans="1:23">
      <c r="A9" s="14" t="s">
        <v>213</v>
      </c>
      <c r="B9" s="114" t="s">
        <v>214</v>
      </c>
      <c r="C9" s="14" t="s">
        <v>212</v>
      </c>
      <c r="D9" s="14" t="s">
        <v>45</v>
      </c>
      <c r="E9" s="14" t="s">
        <v>67</v>
      </c>
      <c r="F9" s="14" t="s">
        <v>68</v>
      </c>
      <c r="G9" s="14" t="s">
        <v>215</v>
      </c>
      <c r="H9" s="14" t="s">
        <v>216</v>
      </c>
      <c r="I9" s="115">
        <v>570000</v>
      </c>
      <c r="J9" s="115">
        <v>570000</v>
      </c>
      <c r="K9" s="115">
        <v>570000</v>
      </c>
      <c r="L9" s="115"/>
      <c r="M9" s="115"/>
      <c r="N9" s="115"/>
      <c r="O9" s="115"/>
      <c r="P9" s="115"/>
      <c r="Q9" s="115"/>
      <c r="R9" s="115"/>
      <c r="S9" s="115"/>
      <c r="T9" s="115"/>
      <c r="U9" s="89"/>
      <c r="V9" s="115"/>
      <c r="W9" s="115"/>
    </row>
    <row r="10" ht="32.9" customHeight="true" spans="1:23">
      <c r="A10" s="14"/>
      <c r="B10" s="14"/>
      <c r="C10" s="14" t="s">
        <v>217</v>
      </c>
      <c r="D10" s="14"/>
      <c r="E10" s="14"/>
      <c r="F10" s="14"/>
      <c r="G10" s="14"/>
      <c r="H10" s="14"/>
      <c r="I10" s="115">
        <v>2586300</v>
      </c>
      <c r="J10" s="115">
        <v>1286300</v>
      </c>
      <c r="K10" s="115">
        <v>1286300</v>
      </c>
      <c r="L10" s="115"/>
      <c r="M10" s="115"/>
      <c r="N10" s="115"/>
      <c r="O10" s="115"/>
      <c r="P10" s="115"/>
      <c r="Q10" s="115"/>
      <c r="R10" s="115">
        <v>1300000</v>
      </c>
      <c r="S10" s="115"/>
      <c r="T10" s="115"/>
      <c r="U10" s="89"/>
      <c r="V10" s="115"/>
      <c r="W10" s="115">
        <v>1300000</v>
      </c>
    </row>
    <row r="11" ht="32.9" customHeight="true" spans="1:23">
      <c r="A11" s="14" t="s">
        <v>218</v>
      </c>
      <c r="B11" s="114" t="s">
        <v>219</v>
      </c>
      <c r="C11" s="14" t="s">
        <v>217</v>
      </c>
      <c r="D11" s="14" t="s">
        <v>45</v>
      </c>
      <c r="E11" s="14" t="s">
        <v>67</v>
      </c>
      <c r="F11" s="14" t="s">
        <v>68</v>
      </c>
      <c r="G11" s="14" t="s">
        <v>220</v>
      </c>
      <c r="H11" s="14" t="s">
        <v>221</v>
      </c>
      <c r="I11" s="115">
        <v>77600</v>
      </c>
      <c r="J11" s="115">
        <v>77600</v>
      </c>
      <c r="K11" s="115">
        <v>77600</v>
      </c>
      <c r="L11" s="115"/>
      <c r="M11" s="115"/>
      <c r="N11" s="115"/>
      <c r="O11" s="115"/>
      <c r="P11" s="115"/>
      <c r="Q11" s="115"/>
      <c r="R11" s="115"/>
      <c r="S11" s="115"/>
      <c r="T11" s="115"/>
      <c r="U11" s="89"/>
      <c r="V11" s="115"/>
      <c r="W11" s="115"/>
    </row>
    <row r="12" ht="32.9" customHeight="true" spans="1:23">
      <c r="A12" s="14" t="s">
        <v>218</v>
      </c>
      <c r="B12" s="114" t="s">
        <v>219</v>
      </c>
      <c r="C12" s="14" t="s">
        <v>217</v>
      </c>
      <c r="D12" s="14" t="s">
        <v>45</v>
      </c>
      <c r="E12" s="14" t="s">
        <v>67</v>
      </c>
      <c r="F12" s="14" t="s">
        <v>68</v>
      </c>
      <c r="G12" s="14" t="s">
        <v>222</v>
      </c>
      <c r="H12" s="14" t="s">
        <v>223</v>
      </c>
      <c r="I12" s="115">
        <v>1448700</v>
      </c>
      <c r="J12" s="115">
        <v>648700</v>
      </c>
      <c r="K12" s="115">
        <v>648700</v>
      </c>
      <c r="L12" s="115"/>
      <c r="M12" s="115"/>
      <c r="N12" s="115"/>
      <c r="O12" s="115"/>
      <c r="P12" s="115"/>
      <c r="Q12" s="115"/>
      <c r="R12" s="115">
        <v>800000</v>
      </c>
      <c r="S12" s="115"/>
      <c r="T12" s="115"/>
      <c r="U12" s="89"/>
      <c r="V12" s="115"/>
      <c r="W12" s="115">
        <v>800000</v>
      </c>
    </row>
    <row r="13" ht="32.9" customHeight="true" spans="1:23">
      <c r="A13" s="14" t="s">
        <v>218</v>
      </c>
      <c r="B13" s="114" t="s">
        <v>219</v>
      </c>
      <c r="C13" s="14" t="s">
        <v>217</v>
      </c>
      <c r="D13" s="14" t="s">
        <v>45</v>
      </c>
      <c r="E13" s="14" t="s">
        <v>67</v>
      </c>
      <c r="F13" s="14" t="s">
        <v>68</v>
      </c>
      <c r="G13" s="14" t="s">
        <v>224</v>
      </c>
      <c r="H13" s="14" t="s">
        <v>225</v>
      </c>
      <c r="I13" s="115">
        <v>72000</v>
      </c>
      <c r="J13" s="115">
        <v>72000</v>
      </c>
      <c r="K13" s="115">
        <v>72000</v>
      </c>
      <c r="L13" s="115"/>
      <c r="M13" s="115"/>
      <c r="N13" s="115"/>
      <c r="O13" s="115"/>
      <c r="P13" s="115"/>
      <c r="Q13" s="115"/>
      <c r="R13" s="115"/>
      <c r="S13" s="115"/>
      <c r="T13" s="115"/>
      <c r="U13" s="89"/>
      <c r="V13" s="115"/>
      <c r="W13" s="115"/>
    </row>
    <row r="14" ht="32.9" customHeight="true" spans="1:23">
      <c r="A14" s="14" t="s">
        <v>218</v>
      </c>
      <c r="B14" s="114" t="s">
        <v>219</v>
      </c>
      <c r="C14" s="14" t="s">
        <v>217</v>
      </c>
      <c r="D14" s="14" t="s">
        <v>45</v>
      </c>
      <c r="E14" s="14" t="s">
        <v>67</v>
      </c>
      <c r="F14" s="14" t="s">
        <v>68</v>
      </c>
      <c r="G14" s="14" t="s">
        <v>226</v>
      </c>
      <c r="H14" s="14" t="s">
        <v>227</v>
      </c>
      <c r="I14" s="115">
        <v>30000</v>
      </c>
      <c r="J14" s="115">
        <v>30000</v>
      </c>
      <c r="K14" s="115">
        <v>30000</v>
      </c>
      <c r="L14" s="115"/>
      <c r="M14" s="115"/>
      <c r="N14" s="115"/>
      <c r="O14" s="115"/>
      <c r="P14" s="115"/>
      <c r="Q14" s="115"/>
      <c r="R14" s="115"/>
      <c r="S14" s="115"/>
      <c r="T14" s="115"/>
      <c r="U14" s="89"/>
      <c r="V14" s="115"/>
      <c r="W14" s="115"/>
    </row>
    <row r="15" ht="32.9" customHeight="true" spans="1:23">
      <c r="A15" s="14" t="s">
        <v>218</v>
      </c>
      <c r="B15" s="114" t="s">
        <v>219</v>
      </c>
      <c r="C15" s="14" t="s">
        <v>217</v>
      </c>
      <c r="D15" s="14" t="s">
        <v>45</v>
      </c>
      <c r="E15" s="14" t="s">
        <v>67</v>
      </c>
      <c r="F15" s="14" t="s">
        <v>68</v>
      </c>
      <c r="G15" s="14" t="s">
        <v>228</v>
      </c>
      <c r="H15" s="14" t="s">
        <v>229</v>
      </c>
      <c r="I15" s="115">
        <v>190000</v>
      </c>
      <c r="J15" s="115"/>
      <c r="K15" s="115"/>
      <c r="L15" s="115"/>
      <c r="M15" s="115"/>
      <c r="N15" s="115"/>
      <c r="O15" s="115"/>
      <c r="P15" s="115"/>
      <c r="Q15" s="115"/>
      <c r="R15" s="115">
        <v>190000</v>
      </c>
      <c r="S15" s="115"/>
      <c r="T15" s="115"/>
      <c r="U15" s="89"/>
      <c r="V15" s="115"/>
      <c r="W15" s="115">
        <v>190000</v>
      </c>
    </row>
    <row r="16" ht="32.9" customHeight="true" spans="1:23">
      <c r="A16" s="14" t="s">
        <v>218</v>
      </c>
      <c r="B16" s="114" t="s">
        <v>219</v>
      </c>
      <c r="C16" s="14" t="s">
        <v>217</v>
      </c>
      <c r="D16" s="14" t="s">
        <v>45</v>
      </c>
      <c r="E16" s="14" t="s">
        <v>67</v>
      </c>
      <c r="F16" s="14" t="s">
        <v>68</v>
      </c>
      <c r="G16" s="14" t="s">
        <v>230</v>
      </c>
      <c r="H16" s="14" t="s">
        <v>231</v>
      </c>
      <c r="I16" s="115">
        <v>590000</v>
      </c>
      <c r="J16" s="115">
        <v>280000</v>
      </c>
      <c r="K16" s="115">
        <v>280000</v>
      </c>
      <c r="L16" s="115"/>
      <c r="M16" s="115"/>
      <c r="N16" s="115"/>
      <c r="O16" s="115"/>
      <c r="P16" s="115"/>
      <c r="Q16" s="115"/>
      <c r="R16" s="115">
        <v>310000</v>
      </c>
      <c r="S16" s="115"/>
      <c r="T16" s="115"/>
      <c r="U16" s="89"/>
      <c r="V16" s="115"/>
      <c r="W16" s="115">
        <v>310000</v>
      </c>
    </row>
    <row r="17" ht="32.9" customHeight="true" spans="1:23">
      <c r="A17" s="14" t="s">
        <v>218</v>
      </c>
      <c r="B17" s="114" t="s">
        <v>219</v>
      </c>
      <c r="C17" s="14" t="s">
        <v>217</v>
      </c>
      <c r="D17" s="14" t="s">
        <v>45</v>
      </c>
      <c r="E17" s="14" t="s">
        <v>67</v>
      </c>
      <c r="F17" s="14" t="s">
        <v>68</v>
      </c>
      <c r="G17" s="14" t="s">
        <v>194</v>
      </c>
      <c r="H17" s="14" t="s">
        <v>195</v>
      </c>
      <c r="I17" s="115">
        <v>178000</v>
      </c>
      <c r="J17" s="115">
        <v>178000</v>
      </c>
      <c r="K17" s="115">
        <v>178000</v>
      </c>
      <c r="L17" s="115"/>
      <c r="M17" s="115"/>
      <c r="N17" s="115"/>
      <c r="O17" s="115"/>
      <c r="P17" s="115"/>
      <c r="Q17" s="115"/>
      <c r="R17" s="115"/>
      <c r="S17" s="115"/>
      <c r="T17" s="115"/>
      <c r="U17" s="89"/>
      <c r="V17" s="115"/>
      <c r="W17" s="115"/>
    </row>
    <row r="18" ht="18.75" customHeight="true" spans="1:23">
      <c r="A18" s="29" t="s">
        <v>100</v>
      </c>
      <c r="B18" s="30"/>
      <c r="C18" s="30"/>
      <c r="D18" s="30"/>
      <c r="E18" s="30"/>
      <c r="F18" s="30"/>
      <c r="G18" s="30"/>
      <c r="H18" s="33"/>
      <c r="I18" s="115">
        <v>3156300</v>
      </c>
      <c r="J18" s="115">
        <v>1856300</v>
      </c>
      <c r="K18" s="115">
        <v>1856300</v>
      </c>
      <c r="L18" s="115"/>
      <c r="M18" s="115"/>
      <c r="N18" s="115"/>
      <c r="O18" s="115"/>
      <c r="P18" s="115"/>
      <c r="Q18" s="115"/>
      <c r="R18" s="115">
        <v>1300000</v>
      </c>
      <c r="S18" s="115"/>
      <c r="T18" s="115"/>
      <c r="U18" s="89"/>
      <c r="V18" s="115"/>
      <c r="W18" s="115">
        <v>1300000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16"/>
  <sheetViews>
    <sheetView showZeros="0" tabSelected="1" topLeftCell="A6" workbookViewId="0">
      <selection activeCell="B11" sqref="B11:B16"/>
    </sheetView>
  </sheetViews>
  <sheetFormatPr defaultColWidth="9.14166666666667" defaultRowHeight="12" customHeight="true"/>
  <cols>
    <col min="1" max="1" width="31.3916666666667" customWidth="true"/>
    <col min="2" max="2" width="29" customWidth="true"/>
    <col min="3" max="3" width="17.175" customWidth="true"/>
    <col min="4" max="4" width="21.0333333333333" customWidth="true"/>
    <col min="5" max="5" width="23.575" customWidth="true"/>
    <col min="6" max="6" width="11.2833333333333" customWidth="true"/>
    <col min="7" max="7" width="10.3166666666667" customWidth="true"/>
    <col min="8" max="8" width="9.31666666666667" customWidth="true"/>
    <col min="9" max="9" width="13.425" customWidth="true"/>
    <col min="10" max="10" width="40.5333333333333" customWidth="true"/>
  </cols>
  <sheetData>
    <row r="1" customHeight="true" spans="10:10">
      <c r="J1" s="54" t="s">
        <v>232</v>
      </c>
    </row>
    <row r="2" ht="28.5" customHeight="true" spans="1:10">
      <c r="A2" s="45" t="s">
        <v>233</v>
      </c>
      <c r="B2" s="27"/>
      <c r="C2" s="27"/>
      <c r="D2" s="27"/>
      <c r="E2" s="27"/>
      <c r="F2" s="50"/>
      <c r="G2" s="27"/>
      <c r="H2" s="50"/>
      <c r="I2" s="50"/>
      <c r="J2" s="27"/>
    </row>
    <row r="3" ht="15" customHeight="true" spans="1:1">
      <c r="A3" s="3" t="str">
        <f>"单位名称："&amp;"大姚县审计局"</f>
        <v>单位名称：大姚县审计局</v>
      </c>
    </row>
    <row r="4" ht="14.25" customHeight="true" spans="1:10">
      <c r="A4" s="46" t="s">
        <v>234</v>
      </c>
      <c r="B4" s="46" t="s">
        <v>235</v>
      </c>
      <c r="C4" s="46" t="s">
        <v>236</v>
      </c>
      <c r="D4" s="46" t="s">
        <v>237</v>
      </c>
      <c r="E4" s="46" t="s">
        <v>238</v>
      </c>
      <c r="F4" s="51" t="s">
        <v>239</v>
      </c>
      <c r="G4" s="46" t="s">
        <v>240</v>
      </c>
      <c r="H4" s="51" t="s">
        <v>241</v>
      </c>
      <c r="I4" s="51" t="s">
        <v>242</v>
      </c>
      <c r="J4" s="46" t="s">
        <v>243</v>
      </c>
    </row>
    <row r="5" ht="14.25" customHeight="true" spans="1:10">
      <c r="A5" s="46">
        <v>1</v>
      </c>
      <c r="B5" s="46">
        <v>2</v>
      </c>
      <c r="C5" s="46">
        <v>3</v>
      </c>
      <c r="D5" s="46">
        <v>4</v>
      </c>
      <c r="E5" s="46">
        <v>5</v>
      </c>
      <c r="F5" s="51">
        <v>6</v>
      </c>
      <c r="G5" s="46">
        <v>7</v>
      </c>
      <c r="H5" s="51">
        <v>8</v>
      </c>
      <c r="I5" s="51">
        <v>9</v>
      </c>
      <c r="J5" s="46">
        <v>10</v>
      </c>
    </row>
    <row r="6" ht="17.3" customHeight="true" spans="1:10">
      <c r="A6" s="47" t="s">
        <v>45</v>
      </c>
      <c r="B6" s="48"/>
      <c r="C6" s="48"/>
      <c r="D6" s="48"/>
      <c r="E6" s="52"/>
      <c r="F6" s="53"/>
      <c r="G6" s="52"/>
      <c r="H6" s="53"/>
      <c r="I6" s="53"/>
      <c r="J6" s="52"/>
    </row>
    <row r="7" ht="47.3" customHeight="true" spans="1:10">
      <c r="A7" s="109" t="s">
        <v>45</v>
      </c>
      <c r="B7" s="49"/>
      <c r="C7" s="49"/>
      <c r="D7" s="49"/>
      <c r="E7" s="47"/>
      <c r="F7" s="49"/>
      <c r="G7" s="47"/>
      <c r="H7" s="49"/>
      <c r="I7" s="49"/>
      <c r="J7" s="55"/>
    </row>
    <row r="8" ht="47.3" customHeight="true" spans="1:10">
      <c r="A8" s="110" t="s">
        <v>212</v>
      </c>
      <c r="B8" s="111" t="s">
        <v>244</v>
      </c>
      <c r="C8" s="49" t="s">
        <v>245</v>
      </c>
      <c r="D8" s="49" t="s">
        <v>246</v>
      </c>
      <c r="E8" s="47" t="s">
        <v>247</v>
      </c>
      <c r="F8" s="49" t="s">
        <v>248</v>
      </c>
      <c r="G8" s="47" t="s">
        <v>249</v>
      </c>
      <c r="H8" s="49" t="s">
        <v>250</v>
      </c>
      <c r="I8" s="49" t="s">
        <v>251</v>
      </c>
      <c r="J8" s="55" t="s">
        <v>252</v>
      </c>
    </row>
    <row r="9" ht="47.3" customHeight="true" spans="1:10">
      <c r="A9" s="110" t="s">
        <v>212</v>
      </c>
      <c r="B9" s="111" t="s">
        <v>253</v>
      </c>
      <c r="C9" s="49" t="s">
        <v>254</v>
      </c>
      <c r="D9" s="49" t="s">
        <v>255</v>
      </c>
      <c r="E9" s="47" t="s">
        <v>256</v>
      </c>
      <c r="F9" s="49" t="s">
        <v>257</v>
      </c>
      <c r="G9" s="47" t="s">
        <v>258</v>
      </c>
      <c r="H9" s="49"/>
      <c r="I9" s="49" t="s">
        <v>259</v>
      </c>
      <c r="J9" s="55" t="s">
        <v>260</v>
      </c>
    </row>
    <row r="10" ht="47.3" customHeight="true" spans="1:10">
      <c r="A10" s="110" t="s">
        <v>212</v>
      </c>
      <c r="B10" s="111" t="s">
        <v>253</v>
      </c>
      <c r="C10" s="49" t="s">
        <v>261</v>
      </c>
      <c r="D10" s="49" t="s">
        <v>262</v>
      </c>
      <c r="E10" s="47" t="s">
        <v>263</v>
      </c>
      <c r="F10" s="49" t="s">
        <v>248</v>
      </c>
      <c r="G10" s="47" t="s">
        <v>264</v>
      </c>
      <c r="H10" s="49" t="s">
        <v>265</v>
      </c>
      <c r="I10" s="49" t="s">
        <v>251</v>
      </c>
      <c r="J10" s="55" t="s">
        <v>266</v>
      </c>
    </row>
    <row r="11" ht="53" customHeight="true" spans="1:10">
      <c r="A11" s="110" t="s">
        <v>217</v>
      </c>
      <c r="B11" s="112" t="s">
        <v>267</v>
      </c>
      <c r="C11" s="49" t="s">
        <v>245</v>
      </c>
      <c r="D11" s="49" t="s">
        <v>246</v>
      </c>
      <c r="E11" s="47" t="s">
        <v>268</v>
      </c>
      <c r="F11" s="49" t="s">
        <v>248</v>
      </c>
      <c r="G11" s="47" t="s">
        <v>269</v>
      </c>
      <c r="H11" s="49" t="s">
        <v>270</v>
      </c>
      <c r="I11" s="49" t="s">
        <v>251</v>
      </c>
      <c r="J11" s="55" t="s">
        <v>271</v>
      </c>
    </row>
    <row r="12" ht="56" customHeight="true" spans="1:10">
      <c r="A12" s="110" t="s">
        <v>217</v>
      </c>
      <c r="B12" s="112" t="s">
        <v>272</v>
      </c>
      <c r="C12" s="49" t="s">
        <v>245</v>
      </c>
      <c r="D12" s="49" t="s">
        <v>246</v>
      </c>
      <c r="E12" s="47" t="s">
        <v>273</v>
      </c>
      <c r="F12" s="49" t="s">
        <v>248</v>
      </c>
      <c r="G12" s="47" t="s">
        <v>269</v>
      </c>
      <c r="H12" s="49" t="s">
        <v>274</v>
      </c>
      <c r="I12" s="49" t="s">
        <v>251</v>
      </c>
      <c r="J12" s="55" t="s">
        <v>275</v>
      </c>
    </row>
    <row r="13" ht="47.3" customHeight="true" spans="1:10">
      <c r="A13" s="110" t="s">
        <v>217</v>
      </c>
      <c r="B13" s="112" t="s">
        <v>272</v>
      </c>
      <c r="C13" s="49" t="s">
        <v>245</v>
      </c>
      <c r="D13" s="49" t="s">
        <v>246</v>
      </c>
      <c r="E13" s="47" t="s">
        <v>276</v>
      </c>
      <c r="F13" s="49" t="s">
        <v>248</v>
      </c>
      <c r="G13" s="47" t="s">
        <v>277</v>
      </c>
      <c r="H13" s="49" t="s">
        <v>278</v>
      </c>
      <c r="I13" s="49" t="s">
        <v>251</v>
      </c>
      <c r="J13" s="55" t="s">
        <v>279</v>
      </c>
    </row>
    <row r="14" ht="47.3" customHeight="true" spans="1:10">
      <c r="A14" s="110" t="s">
        <v>217</v>
      </c>
      <c r="B14" s="112" t="s">
        <v>272</v>
      </c>
      <c r="C14" s="49" t="s">
        <v>245</v>
      </c>
      <c r="D14" s="49" t="s">
        <v>246</v>
      </c>
      <c r="E14" s="47" t="s">
        <v>280</v>
      </c>
      <c r="F14" s="49" t="s">
        <v>248</v>
      </c>
      <c r="G14" s="47" t="s">
        <v>281</v>
      </c>
      <c r="H14" s="49" t="s">
        <v>274</v>
      </c>
      <c r="I14" s="49" t="s">
        <v>251</v>
      </c>
      <c r="J14" s="55" t="s">
        <v>282</v>
      </c>
    </row>
    <row r="15" ht="47.3" customHeight="true" spans="1:10">
      <c r="A15" s="110" t="s">
        <v>217</v>
      </c>
      <c r="B15" s="112" t="s">
        <v>272</v>
      </c>
      <c r="C15" s="49" t="s">
        <v>254</v>
      </c>
      <c r="D15" s="49" t="s">
        <v>283</v>
      </c>
      <c r="E15" s="47" t="s">
        <v>284</v>
      </c>
      <c r="F15" s="49" t="s">
        <v>248</v>
      </c>
      <c r="G15" s="47" t="s">
        <v>285</v>
      </c>
      <c r="H15" s="49" t="s">
        <v>265</v>
      </c>
      <c r="I15" s="49" t="s">
        <v>251</v>
      </c>
      <c r="J15" s="55" t="s">
        <v>286</v>
      </c>
    </row>
    <row r="16" ht="129" customHeight="true" spans="1:10">
      <c r="A16" s="110" t="s">
        <v>217</v>
      </c>
      <c r="B16" s="112" t="s">
        <v>272</v>
      </c>
      <c r="C16" s="49" t="s">
        <v>261</v>
      </c>
      <c r="D16" s="49" t="s">
        <v>262</v>
      </c>
      <c r="E16" s="47" t="s">
        <v>287</v>
      </c>
      <c r="F16" s="49" t="s">
        <v>248</v>
      </c>
      <c r="G16" s="47" t="s">
        <v>264</v>
      </c>
      <c r="H16" s="49" t="s">
        <v>265</v>
      </c>
      <c r="I16" s="49" t="s">
        <v>251</v>
      </c>
      <c r="J16" s="55" t="s">
        <v>288</v>
      </c>
    </row>
  </sheetData>
  <mergeCells count="6">
    <mergeCell ref="A2:J2"/>
    <mergeCell ref="A3:H3"/>
    <mergeCell ref="A8:A10"/>
    <mergeCell ref="A11:A16"/>
    <mergeCell ref="B8:B10"/>
    <mergeCell ref="B11:B16"/>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2026-02-06T17:06:00Z</dcterms:created>
  <dcterms:modified xsi:type="dcterms:W3CDTF">2026-02-25T10:51:22Z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9A28386BF30E45FD88E9DA87FFA524ED_12</vt:lpwstr>
  </property>
  <property fmtid="{D5CDD505-2E9C-101B-9397-08002B2CF9AE}" pid="3" name="KSOProductBuildVer">
    <vt:lpwstr>2052-11.8.2.10125</vt:lpwstr>
  </property>
</Properties>
</file>