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tabRatio="934" firstSheet="1"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<sst xmlns="http://schemas.openxmlformats.org/spreadsheetml/2006/main" count="1040" uniqueCount="404">
  <si>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</si>
  <si>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</si>
  <si>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</si>
  <si>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</si>
  <si>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</si>
  <si>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</si>
  <si>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</si>
  <si>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</si>
  <si>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</si>
  <si>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</si>
  <si>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</si>
  <si>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</si>
  <si>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</si>
  <si>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</si>
  <si>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</si>
  <si>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</si>
  <si>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</si>
  <si>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</si>
  <si>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</si>
  <si>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</si>
  <si>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</si>
  <si>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</si>
  <si>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</si>
  <si>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</si>
  <si>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</si>
  <si>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</si>
  <si>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</si>
  <si>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</si>
  <si>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单位名称：红河哈尼族彝族自治州审计局（本级）</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</si>
  <si>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</si>
  <si>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</si>
  <si>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</si>
  <si>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</si>
  <si>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</si>
  <si>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</si>
  <si>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</si>
  <si>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</si>
  <si>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</si>
  <si>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</si>
  <si>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</si>
  <si>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</si>
  <si>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</si>
  <si>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</si>
  <si>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</si>
  <si>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</si>
  <si>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137013001</t>
  </si>
  <si>
    <t>红河哈尼族彝族自治州审计局</t>
  </si>
  <si>
    <t>注:红河哈尼族彝族自治州审计局（本级）所属单位3个，本表中仅列示行政单位 1个，其余2个非独立核算事业单位未列示。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</si>
  <si>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</si>
  <si>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</si>
  <si>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</si>
  <si>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</si>
  <si>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</si>
  <si>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</si>
  <si>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</si>
  <si>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</si>
  <si>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</si>
  <si>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</si>
  <si>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</si>
  <si>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</si>
  <si>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</si>
  <si>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</si>
  <si>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</si>
  <si>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</si>
  <si>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</si>
  <si>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</si>
  <si>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</si>
  <si>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</si>
  <si>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</si>
  <si>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</si>
  <si>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</si>
  <si>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</si>
  <si>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</si>
  <si>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</si>
  <si>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</si>
  <si>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</si>
  <si>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</si>
  <si>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</si>
  <si>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</si>
  <si>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</si>
  <si>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</si>
  <si>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</si>
  <si>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</si>
  <si>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</si>
  <si>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</si>
  <si>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</si>
  <si>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</si>
  <si>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</si>
  <si>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</si>
  <si>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</si>
  <si>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</si>
  <si>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</si>
  <si>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</si>
  <si>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</si>
  <si>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</si>
  <si>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</si>
  <si>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</si>
  <si>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</si>
  <si>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</si>
  <si>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</si>
  <si>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</si>
  <si>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</si>
  <si>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</si>
  <si>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</si>
  <si>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</si>
  <si>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</si>
  <si>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</si>
  <si>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</si>
  <si>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</si>
  <si>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</si>
  <si>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</si>
  <si>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</si>
  <si>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</si>
  <si>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</si>
  <si>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</si>
  <si>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</si>
  <si>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</si>
  <si>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</si>
  <si>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</si>
  <si>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</si>
  <si>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</si>
  <si>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</si>
  <si>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</si>
  <si>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</si>
  <si>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</si>
  <si>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</si>
  <si>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</si>
  <si>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</si>
  <si>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</si>
  <si>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</si>
  <si>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</si>
  <si>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</si>
  <si>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</si>
  <si>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</si>
  <si>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</si>
  <si>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</si>
  <si>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</si>
  <si>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</si>
  <si>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</si>
  <si>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</si>
  <si>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</si>
  <si>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</si>
  <si>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</si>
  <si>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</si>
  <si>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</si>
  <si>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</si>
  <si>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</si>
  <si>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</si>
  <si>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</si>
  <si>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530000210000000032873</t>
  </si>
  <si>
    <t>行政人员支出工资</t>
  </si>
  <si>
    <t>30101</t>
  </si>
  <si>
    <t>基本工资</t>
  </si>
  <si>
    <t>30102</t>
  </si>
  <si>
    <t>津贴补贴</t>
  </si>
  <si>
    <t>30103</t>
  </si>
  <si>
    <t>奖金</t>
  </si>
  <si>
    <t>530000210000000032874</t>
  </si>
  <si>
    <t>事业人员支出工资</t>
  </si>
  <si>
    <t>530000210000000032875</t>
  </si>
  <si>
    <t>社会保障缴费</t>
  </si>
  <si>
    <t>30108</t>
  </si>
  <si>
    <t>机关事业单位基本养老保险缴费</t>
  </si>
  <si>
    <t>30112</t>
  </si>
  <si>
    <t>其他社会保障缴费</t>
  </si>
  <si>
    <t>30110</t>
  </si>
  <si>
    <t>职工基本医疗保险缴费</t>
  </si>
  <si>
    <t>30111</t>
  </si>
  <si>
    <t>公务员医疗补助缴费</t>
  </si>
  <si>
    <t>530000210000000032877</t>
  </si>
  <si>
    <t>30113</t>
  </si>
  <si>
    <t>530000210000000032878</t>
  </si>
  <si>
    <t>对个人和家庭的补助</t>
  </si>
  <si>
    <t>30301</t>
  </si>
  <si>
    <t>离休费</t>
  </si>
  <si>
    <t>530000210000000032880</t>
  </si>
  <si>
    <t>公车购置及运维费</t>
  </si>
  <si>
    <t>30231</t>
  </si>
  <si>
    <t>公务用车运行维护费</t>
  </si>
  <si>
    <t>530000210000000032882</t>
  </si>
  <si>
    <t>30217</t>
  </si>
  <si>
    <t>530000210000000032883</t>
  </si>
  <si>
    <t>行政人员公务交通补贴</t>
  </si>
  <si>
    <t>30239</t>
  </si>
  <si>
    <t>其他交通费用</t>
  </si>
  <si>
    <t>530000210000000032884</t>
  </si>
  <si>
    <t>工会经费</t>
  </si>
  <si>
    <t>30228</t>
  </si>
  <si>
    <t>530000210000000032885</t>
  </si>
  <si>
    <t>一般公用经费</t>
  </si>
  <si>
    <t>30201</t>
  </si>
  <si>
    <t>办公费</t>
  </si>
  <si>
    <t>30205</t>
  </si>
  <si>
    <t>水费</t>
  </si>
  <si>
    <t>30206</t>
  </si>
  <si>
    <t>电费</t>
  </si>
  <si>
    <t>30209</t>
  </si>
  <si>
    <t>物业管理费</t>
  </si>
  <si>
    <t>30215</t>
  </si>
  <si>
    <t>会议费</t>
  </si>
  <si>
    <t>30299</t>
  </si>
  <si>
    <t>其他商品和服务支出</t>
  </si>
  <si>
    <t>530000241100002220542</t>
  </si>
  <si>
    <t>行政人员绩效奖</t>
  </si>
  <si>
    <t>530000210000000032479</t>
  </si>
  <si>
    <t>30107</t>
  </si>
  <si>
    <t>绩效工资</t>
  </si>
  <si>
    <t>530000210000000032480</t>
  </si>
  <si>
    <t>530000210000000032482</t>
  </si>
  <si>
    <t>530000210000000032489</t>
  </si>
  <si>
    <t>530000210000000032490</t>
  </si>
  <si>
    <t>530000210000000032452</t>
  </si>
  <si>
    <t>530000210000000032453</t>
  </si>
  <si>
    <t>530000210000000032456</t>
  </si>
  <si>
    <t>530000210000000032474</t>
  </si>
  <si>
    <t>530000210000000032477</t>
  </si>
  <si>
    <t>预算05-1表</t>
  </si>
  <si>
    <t>2026年部门项目支出预算表</t>
  </si>
  <si>
    <t>项目分类</t>
  </si>
  <si>
    <t>项目单位</t>
  </si>
  <si>
    <t>本年拨款</t>
  </si>
  <si>
    <t>其中：本次下达</t>
  </si>
  <si>
    <t>其他人员支出</t>
  </si>
  <si>
    <t>民生类</t>
  </si>
  <si>
    <t>530000231100001089930</t>
  </si>
  <si>
    <t>30199</t>
  </si>
  <si>
    <t>其他工资福利支出</t>
  </si>
  <si>
    <t>审计业务经费</t>
  </si>
  <si>
    <t>事业发展类</t>
  </si>
  <si>
    <t>530000200000000010965</t>
  </si>
  <si>
    <t>30202</t>
  </si>
  <si>
    <t>印刷费</t>
  </si>
  <si>
    <t>30207</t>
  </si>
  <si>
    <t>邮电费</t>
  </si>
  <si>
    <t>30211</t>
  </si>
  <si>
    <t>差旅费</t>
  </si>
  <si>
    <t>30213</t>
  </si>
  <si>
    <t>维修（护）费</t>
  </si>
  <si>
    <t>30216</t>
  </si>
  <si>
    <t>培训费</t>
  </si>
  <si>
    <t>30226</t>
  </si>
  <si>
    <t>劳务费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</si>
  <si>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</si>
  <si>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</si>
  <si>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</si>
  <si>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</si>
  <si>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</si>
  <si>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</si>
  <si>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</si>
  <si>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</si>
  <si>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</si>
  <si>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</si>
  <si>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</si>
  <si>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</si>
  <si>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</si>
  <si>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</si>
  <si>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</si>
  <si>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</si>
  <si>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做好本年度编外人员经费保障，按规定落实编外人员待遇，保障编外人员的合法权益，为提升单位工作效率发挥积极作用。</t>
  </si>
  <si>
    <t>产出指标</t>
  </si>
  <si>
    <t>数量指标</t>
  </si>
  <si>
    <t>编外人员数</t>
  </si>
  <si>
    <t>=</t>
  </si>
  <si>
    <t>人</t>
  </si>
  <si>
    <t>定量指标</t>
  </si>
  <si>
    <t>反映单位实际聘用编外人员的情况。</t>
  </si>
  <si>
    <t>效益指标</t>
  </si>
  <si>
    <t>社会效益</t>
  </si>
  <si>
    <t>补充审计力量对审计工作效率影响</t>
  </si>
  <si>
    <t>保持（或提升）</t>
  </si>
  <si>
    <t>定性指标</t>
  </si>
  <si>
    <t>反映补充审计力量对整体审计工作效率的影响。</t>
  </si>
  <si>
    <t>满意度指标</t>
  </si>
  <si>
    <t>服务对象满意度</t>
  </si>
  <si>
    <t>单位人员满意度</t>
  </si>
  <si>
    <t>&gt;=</t>
  </si>
  <si>
    <t>90</t>
  </si>
  <si>
    <t>%</t>
  </si>
  <si>
    <t>反映单位相关人员对外聘人员工作的满意程度。</t>
  </si>
  <si>
    <t>年度目标任务：（一）牢牢把握审计工作正确方向。聚焦党中央决策部署和省委、州委工作要求，坚持中心工作在哪里、审计重点就在哪里，通过揭示经济问题、经济责任，反映政治问题、政治责任，让审计监督真正体现“如臂使指、如影随形、如雷贯耳”总要求，以实际行动坚定拥护“两个确立”、坚决做到“两个维护”。（二）更好地服务保障高质量发展。认真贯彻落实中央、省州经济工作会议精神，立足经济监督定位，聚焦主责主业，围绕党中央决策部署和省州党委工作要求，不断拓展审计的广度和深度，以高质量审计监督护航经济高质量发展。一是围绕“三大经济”壮大提质行动加大审计监督力度。二是围绕消费提振行动加大审计监督力度。三是围绕重大项目攻坚突破行动加大审计监督力度。四是围绕财源振兴行动加大审计监督力度。五是围绕国企改革攻坚行动加大审计监督力度。六是围绕“营商红河”品牌提升行动加大审计监督力度。（三）扎实做好审计监督“通篇文章”。坚持把审计整改“下半篇文章”与审计揭示问题“上半篇文章”一体谋划、一体推进、一体落实。健全线索移送和问题处置闭环管理机制，加强审计成果运用，充分发挥监督聚合效应。强化贯通融合，紧盯审计整改这个关键环节，加强审计监督与各类监督贯通协同。（四）推进高素质审计干部队伍建设。加强自我革命，持续开展作风效能革命，不断巩固、深化、提升审计队伍教育整顿成果，建设忠诚干净担当的高素质专业化审计干部队伍。</t>
  </si>
  <si>
    <t>审计单位</t>
  </si>
  <si>
    <t>25</t>
  </si>
  <si>
    <t>个</t>
  </si>
  <si>
    <t>反映经审计通知书确认的，统计期内由审计机关独立或以审计机关为主实施审计，并出具审计报告的审计项目数量，审计单位个数应根据正式出具的审计报告篇数确定。</t>
  </si>
  <si>
    <t>年度目标任务：（一）牢牢把握审计工作正确方向。聚焦党中央决策部署和省委、州委工作要求，坚持中心工作在哪里、审计重点就在哪里，通过揭示经济问题、经济责任，反映政治问题、政治责任，让审计监督真正体现习近平总书记提出的“如臂使指、如影随形、如雷贯耳”总要求，以实际行动坚定拥护“两个确立”、坚决到“两个维护”。（二）更好地服务保障高质量发展。认真贯彻落实中央、省州经济工作会议精神，立足经济监督定位，聚焦主责主业，围绕党中央决策部署和省州党委工作要求，不断拓展审计的广度和深度，以高质量审计监督护航经济高质量发展。一是围绕“三大经济”壮大提质行动加大审计监督力度。二是围绕消费提振行动加大审计监督力度。三是围绕重大项目攻坚突破行动加大审计监督力度。四是围绕财源振兴行动加大审计监督力度。五是围绕国企改革攻坚行动加大审计监督力度。六是围绕“营商红河”品牌提升行动加大审计监督力度。（三）扎实做好审计监督“通篇文章”。坚持把审计整改“下半篇文章”与审计揭示问题“上半篇文章”一体谋划、一体推进、一体落实。健全线索移送和问题处置闭环管理机制，加强审计成果运用，充分发挥监督聚合效应。强化贯通融合，紧盯审计整改这个关键环节，加强审计监督与各类监督贯通协同。（四）推进高素质审计干部队伍建设。加强自我革命，持续开展作风效能革命，不断巩固、深化、提升审计队伍教育整顿成果，建设忠诚干净担当的高素质专业化审计干部队伍。</t>
  </si>
  <si>
    <t>自然资源资产离任审计项目</t>
  </si>
  <si>
    <t>1.0</t>
  </si>
  <si>
    <t>反映领导干部自然资源资产离任（任中）审计的项目数量情况。</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</si>
  <si>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</si>
  <si>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</si>
  <si>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</si>
  <si>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</si>
  <si>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75</t>
  </si>
  <si>
    <t>条</t>
  </si>
  <si>
    <t>反映审计部门提出审计建议数量情况。</t>
  </si>
  <si>
    <t>可持续影响</t>
  </si>
  <si>
    <t>审计信息被采用率</t>
  </si>
  <si>
    <t>60</t>
  </si>
  <si>
    <t>反映被各级党政领导或有关部门采用的审计专题、综合性报告、信息简报等审计信息。</t>
  </si>
  <si>
    <t>审计建议满意度</t>
  </si>
  <si>
    <t>反映审计建议被各单位采纳情况。审计建议采纳率=被采纳审计建议/审计提出建议。</t>
  </si>
  <si>
    <t>预算06表</t>
  </si>
  <si>
    <t>2026年政府性基金预算支出预算表</t>
  </si>
  <si>
    <t>政府性基金预算支出</t>
  </si>
  <si>
    <t>注：红河哈尼族彝族自治州审计局（本级）无政府性基金收入，无使用政府性基金安排的支出，所以政府性基金预算支出预算表公开空表。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</si>
  <si>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</si>
  <si>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</si>
  <si>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</si>
  <si>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</si>
  <si>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</si>
  <si>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</si>
  <si>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</si>
  <si>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</si>
  <si>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</si>
  <si>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</si>
  <si>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</si>
  <si>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</si>
  <si>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《红河审计》印刷</t>
  </si>
  <si>
    <t>C2309019901 公文用纸、资料汇编、信封印刷服务</t>
  </si>
  <si>
    <t>期</t>
  </si>
  <si>
    <t>投资审计服务</t>
  </si>
  <si>
    <t>C23030000 审计服务</t>
  </si>
  <si>
    <t>项</t>
  </si>
  <si>
    <t>公务用车加油</t>
  </si>
  <si>
    <t>C23120302 车辆加油、添加燃料服务</t>
  </si>
  <si>
    <t>年</t>
  </si>
  <si>
    <t>公务用车车辆维修维护</t>
  </si>
  <si>
    <t>C23120301 车辆维修和保养服务</t>
  </si>
  <si>
    <t>公务车辆保险</t>
  </si>
  <si>
    <t>C1804010201 机动车保险服务</t>
  </si>
  <si>
    <t>物业管理费采购</t>
  </si>
  <si>
    <t>C21040001 物业管理服务</t>
  </si>
  <si>
    <t>预算08表</t>
  </si>
  <si>
    <t>2026年部门政府购买服务预算表</t>
  </si>
  <si>
    <t>政府购买服务项目</t>
  </si>
  <si>
    <t>政府购买服务目录</t>
  </si>
  <si>
    <t>B0302 审计服务</t>
  </si>
  <si>
    <t>《红河审计》印刷服务</t>
  </si>
  <si>
    <t>B1104 印刷和出版服务</t>
  </si>
  <si>
    <t>B1101 维修保养服务</t>
  </si>
  <si>
    <t>物业管理服务</t>
  </si>
  <si>
    <t>B1102 物业管理服务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</si>
  <si>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</si>
  <si>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</si>
  <si>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</si>
  <si>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</si>
  <si>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</si>
  <si>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</si>
  <si>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</si>
  <si>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</si>
  <si>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</si>
  <si>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</si>
  <si>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</si>
  <si>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</si>
  <si>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</si>
  <si>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</si>
  <si>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</si>
  <si>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</si>
  <si>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</si>
  <si>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</si>
  <si>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</si>
  <si>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</si>
  <si>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</si>
  <si>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</si>
  <si>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</si>
  <si>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</si>
  <si>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</si>
  <si>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注：红河哈尼族彝族自治州审计局（本级）无省对下转移支付情况，所以省对下转移支付预算表公开空表。</t>
  </si>
  <si>
    <t>预算09-2表</t>
  </si>
  <si>
    <t>2026年省对下转移支付绩效目标表</t>
  </si>
  <si>
    <t>注：红河哈尼族彝族自治州审计局（本级）无省对下转移支付情况，所以省对下转移支付绩效目标表公开空表。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</si>
  <si>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</si>
  <si>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</si>
  <si>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</si>
  <si>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</si>
  <si>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</si>
  <si>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</si>
  <si>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</si>
  <si>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</si>
  <si>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</si>
  <si>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</si>
  <si>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</si>
  <si>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</si>
  <si>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A02020502 通用照相机</t>
  </si>
  <si>
    <t>相机</t>
  </si>
  <si>
    <t>台</t>
  </si>
  <si>
    <t>A02090599 其他视频节目制作和播控设备</t>
  </si>
  <si>
    <t>视频转播终端</t>
  </si>
  <si>
    <t>套</t>
  </si>
  <si>
    <t>注：涉及土地使用权、房屋、公务用车购置，按照现行相关管理制度规定报批，以职能部门审批意见为准。</t>
  </si>
  <si>
    <t>预算11表</t>
  </si>
  <si>
    <t>2026年中央转移支付补助项目支出预算表</t>
  </si>
  <si>
    <t>上级补助</t>
  </si>
  <si>
    <t>注：按现行会计核算体系，红河哈尼族彝族自治州审计局（本级）无中央转移支付补助项目支出，所以中央转移支付补助项目支出预算表公开空表。</t>
  </si>
  <si>
    <t>预算12表</t>
  </si>
  <si>
    <t>2026年部门项目支出中期规划预算表</t>
  </si>
  <si>
    <t>项目级次</t>
  </si>
  <si>
    <t>2026年</t>
  </si>
  <si>
    <t>2027年</t>
  </si>
  <si>
    <t>2028年</t>
  </si>
  <si>
    <t>312 民生类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</si>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</sst>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style="thin">
        <color rgb="FF000000"/>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5"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0" applyNumberFormat="0" applyFill="0" applyBorder="0" applyAlignment="0" applyProtection="0">
      <alignment vertical="center"/>
    </xf>
    <xf numFmtId="0" fontId="31" fillId="3" borderId="18" applyNumberFormat="0" applyAlignment="0" applyProtection="0">
      <alignment vertical="center"/>
    </xf>
    <xf numFmtId="0" fontId="32" fillId="4" borderId="19" applyNumberFormat="0" applyAlignment="0" applyProtection="0">
      <alignment vertical="center"/>
    </xf>
    <xf numFmtId="0" fontId="33" fillId="4" borderId="18" applyNumberFormat="0" applyAlignment="0" applyProtection="0">
      <alignment vertical="center"/>
    </xf>
    <xf numFmtId="0" fontId="34" fillId="5" borderId="20" applyNumberFormat="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84">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8" fillId="0" borderId="8" xfId="53" applyBorder="1" applyAlignment="1">
      <alignment horizontal="left" vertical="center" wrapText="1"/>
    </xf>
    <xf numFmtId="49" fontId="8" fillId="0" borderId="5" xfId="53" applyBorder="1" applyAlignment="1">
      <alignment horizontal="left" vertical="center" wrapText="1"/>
    </xf>
    <xf numFmtId="49" fontId="8" fillId="0" borderId="9" xfId="53" applyBorder="1" applyAlignment="1">
      <alignment horizontal="left"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2" fillId="0" borderId="7" xfId="53" applyFont="1">
      <alignment horizontal="left" vertical="center" wrapText="1"/>
    </xf>
    <xf numFmtId="180" fontId="12" fillId="0" borderId="7" xfId="0" applyNumberFormat="1" applyFont="1" applyBorder="1" applyAlignment="1">
      <alignment horizontal="left" vertical="center"/>
    </xf>
    <xf numFmtId="178"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10" xfId="0" applyFont="1" applyBorder="1" applyAlignment="1">
      <alignment horizontal="center" vertical="center" wrapText="1"/>
    </xf>
    <xf numFmtId="178" fontId="5" fillId="0" borderId="7" xfId="0" applyNumberFormat="1" applyFont="1" applyBorder="1" applyAlignment="1">
      <alignment horizontal="right" vertical="center"/>
    </xf>
    <xf numFmtId="0" fontId="7" fillId="0" borderId="0" xfId="0" applyFont="1"/>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8" xfId="0" applyFont="1" applyBorder="1" applyAlignment="1">
      <alignment horizontal="center" vertical="center" wrapText="1"/>
    </xf>
    <xf numFmtId="0" fontId="4" fillId="0" borderId="8"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3"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3" xfId="0" applyFont="1" applyBorder="1" applyAlignment="1">
      <alignment horizontal="center" vertical="center"/>
    </xf>
    <xf numFmtId="0" fontId="4" fillId="0" borderId="13" xfId="0" applyFont="1" applyBorder="1" applyAlignment="1" applyProtection="1">
      <alignment horizontal="center" vertical="center"/>
      <protection locked="0"/>
    </xf>
    <xf numFmtId="0" fontId="3" fillId="0" borderId="13" xfId="0" applyFont="1" applyBorder="1" applyAlignment="1">
      <alignment horizontal="right" vertical="center"/>
    </xf>
    <xf numFmtId="0" fontId="3" fillId="0" borderId="13"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pplyProtection="1">
      <alignment horizontal="justify" vertical="center" wrapText="1"/>
      <protection locked="0"/>
    </xf>
    <xf numFmtId="0" fontId="1" fillId="0" borderId="7" xfId="0" applyFont="1" applyBorder="1" applyAlignment="1">
      <alignment horizontal="justify" vertical="center" wrapText="1"/>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1"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3"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4" fillId="0" borderId="0" xfId="0" applyFont="1" applyAlignment="1">
      <alignment horizontal="left" vertical="center" wrapText="1"/>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1"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14" workbookViewId="0">
      <selection activeCell="M15" sqref="L15:M16"/>
    </sheetView>
  </sheetViews>
  <sheetFormatPr defaultColWidth="8" defaultRowHeight="14.25" customHeight="1" outlineLevelCol="3"/>
  <cols>
    <col min="1" max="1" width="39.575" customWidth="1"/>
    <col min="2" max="2" width="29.125" customWidth="1"/>
    <col min="3" max="3" width="28" customWidth="1"/>
    <col min="4" max="4" width="23.7583333333333" customWidth="1"/>
  </cols>
  <sheetData>
    <row r="1" ht="12" customHeight="1" spans="1:4">
      <c r="D1" s="101" t="s">
        <v>0</v>
      </c>
    </row>
    <row r="2" ht="36" customHeight="1" spans="1:4">
      <c r="A2" s="50" t="s">
        <v>1</v>
      </c>
      <c r="B2" s="176"/>
      <c r="C2" s="176"/>
      <c r="D2" s="176"/>
    </row>
    <row r="3" ht="21" customHeight="1" spans="1:4">
      <c r="A3" s="100" t="str">
        <f>"单位名称："&amp;"红河哈尼族彝族自治州审计局（本级）"</f>
        <v>单位名称：红河哈尼族彝族自治州审计局（本级）</v>
      </c>
      <c r="B3" s="140"/>
      <c r="C3" s="140"/>
      <c r="D3" s="99"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1" t="s">
        <v>8</v>
      </c>
      <c r="B7" s="127">
        <v>18333427.13</v>
      </c>
      <c r="C7" s="23" t="str">
        <f>"一"&amp;"、"&amp;"一般公共服务支出"</f>
        <v>一、一般公共服务支出</v>
      </c>
      <c r="D7" s="127">
        <v>16654261.48</v>
      </c>
    </row>
    <row r="8" ht="25.4" customHeight="1" spans="1:4">
      <c r="A8" s="151" t="s">
        <v>9</v>
      </c>
      <c r="B8" s="127"/>
      <c r="C8" s="23" t="str">
        <f>"二"&amp;"、"&amp;"社会保障和就业支出"</f>
        <v>二、社会保障和就业支出</v>
      </c>
      <c r="D8" s="127">
        <v>1687148.86</v>
      </c>
    </row>
    <row r="9" ht="25.4" customHeight="1" spans="1:4">
      <c r="A9" s="151" t="s">
        <v>10</v>
      </c>
      <c r="B9" s="127"/>
      <c r="C9" s="23" t="str">
        <f>"三"&amp;"、"&amp;"卫生健康支出"</f>
        <v>三、卫生健康支出</v>
      </c>
      <c r="D9" s="127">
        <v>1211499.7</v>
      </c>
    </row>
    <row r="10" ht="25.4" customHeight="1" spans="1:4">
      <c r="A10" s="151" t="s">
        <v>11</v>
      </c>
      <c r="B10" s="94"/>
      <c r="C10" s="23" t="str">
        <f>"四"&amp;"、"&amp;"住房保障支出"</f>
        <v>四、住房保障支出</v>
      </c>
      <c r="D10" s="127">
        <v>1129703.09</v>
      </c>
    </row>
    <row r="11" ht="25.4" customHeight="1" spans="1:4">
      <c r="A11" s="151" t="s">
        <v>12</v>
      </c>
      <c r="B11" s="127">
        <v>1949186</v>
      </c>
      <c r="C11" s="23"/>
      <c r="D11" s="127"/>
    </row>
    <row r="12" ht="25.4" customHeight="1" spans="1:4">
      <c r="A12" s="151" t="s">
        <v>13</v>
      </c>
      <c r="B12" s="94"/>
      <c r="C12" s="23"/>
      <c r="D12" s="127"/>
    </row>
    <row r="13" ht="25.4" customHeight="1" spans="1:4">
      <c r="A13" s="151" t="s">
        <v>14</v>
      </c>
      <c r="B13" s="94"/>
      <c r="C13" s="23"/>
      <c r="D13" s="127"/>
    </row>
    <row r="14" ht="25.4" customHeight="1" spans="1:4">
      <c r="A14" s="151" t="s">
        <v>15</v>
      </c>
      <c r="B14" s="94"/>
      <c r="C14" s="23"/>
      <c r="D14" s="127"/>
    </row>
    <row r="15" ht="25.4" customHeight="1" spans="1:4">
      <c r="A15" s="177" t="s">
        <v>16</v>
      </c>
      <c r="B15" s="94"/>
      <c r="C15" s="23"/>
      <c r="D15" s="127"/>
    </row>
    <row r="16" ht="25.4" customHeight="1" spans="1:4">
      <c r="A16" s="177" t="s">
        <v>17</v>
      </c>
      <c r="B16" s="127">
        <v>1949186</v>
      </c>
      <c r="C16" s="23"/>
      <c r="D16" s="127"/>
    </row>
    <row r="17" ht="25.4" customHeight="1" spans="1:4">
      <c r="A17" s="178" t="s">
        <v>18</v>
      </c>
      <c r="B17" s="147">
        <v>20282613.13</v>
      </c>
      <c r="C17" s="148" t="s">
        <v>19</v>
      </c>
      <c r="D17" s="147">
        <v>20682613.13</v>
      </c>
    </row>
    <row r="18" ht="25.4" customHeight="1" spans="1:4">
      <c r="A18" s="179" t="s">
        <v>20</v>
      </c>
      <c r="B18" s="147">
        <v>400000</v>
      </c>
      <c r="C18" s="180" t="s">
        <v>21</v>
      </c>
      <c r="D18" s="181"/>
    </row>
    <row r="19" ht="25.4" customHeight="1" spans="1:4">
      <c r="A19" s="182" t="s">
        <v>22</v>
      </c>
      <c r="B19" s="127"/>
      <c r="C19" s="149" t="s">
        <v>22</v>
      </c>
      <c r="D19" s="94"/>
    </row>
    <row r="20" ht="25.4" customHeight="1" spans="1:4">
      <c r="A20" s="182" t="s">
        <v>23</v>
      </c>
      <c r="B20" s="127">
        <v>400000</v>
      </c>
      <c r="C20" s="149" t="s">
        <v>23</v>
      </c>
      <c r="D20" s="94"/>
    </row>
    <row r="21" ht="25.4" customHeight="1" spans="1:4">
      <c r="A21" s="183" t="s">
        <v>24</v>
      </c>
      <c r="B21" s="147">
        <v>20682613.13</v>
      </c>
      <c r="C21" s="148" t="s">
        <v>25</v>
      </c>
      <c r="D21" s="143">
        <v>20682613.13</v>
      </c>
    </row>
  </sheetData>
  <mergeCells count="8">
    <mergeCell ref="A2:D2"/>
    <mergeCell ref="A3:B3"/>
    <mergeCell ref="A4:B4"/>
    <mergeCell ref="C4:D4"/>
    <mergeCell ref="A5:A6"/>
    <mergeCell ref="B5:B6"/>
    <mergeCell ref="C5:C6"/>
    <mergeCell ref="D5:D6"/>
  </mergeCells>
  <pageMargins left="0.75" right="0.75" top="1" bottom="1" header="0.5" footer="0.5"/>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0"/>
  <sheetViews>
    <sheetView showZeros="0" workbookViewId="0">
      <selection activeCell="B11" sqref="B11"/>
    </sheetView>
  </sheetViews>
  <sheetFormatPr defaultColWidth="8" defaultRowHeight="14.25" customHeight="1"/>
  <cols>
    <col min="1" max="1" width="21.1416666666667" customWidth="1"/>
    <col min="2" max="2" width="22.5" customWidth="1"/>
    <col min="3" max="5" width="16.175" customWidth="1"/>
    <col min="6" max="8" width="9.625" customWidth="1"/>
    <col min="9" max="9" width="16.175" customWidth="1"/>
    <col min="10" max="13" width="10.625" customWidth="1"/>
    <col min="14" max="15" width="16.175" customWidth="1"/>
    <col min="16" max="18" width="10.2583333333333" customWidth="1"/>
    <col min="19" max="19" width="16.175" customWidth="1"/>
  </cols>
  <sheetData>
    <row r="1" ht="12" customHeight="1" spans="1:19">
      <c r="A1" s="154"/>
      <c r="J1" s="155"/>
      <c r="R1" s="2" t="s">
        <v>26</v>
      </c>
    </row>
    <row r="2" ht="36" customHeight="1" spans="1:19">
      <c r="A2" s="156" t="s">
        <v>27</v>
      </c>
      <c r="B2" s="27"/>
      <c r="C2" s="27"/>
      <c r="D2" s="27"/>
      <c r="E2" s="27"/>
      <c r="F2" s="27"/>
      <c r="G2" s="27"/>
      <c r="H2" s="27"/>
      <c r="I2" s="27"/>
      <c r="J2" s="51"/>
      <c r="K2" s="27"/>
      <c r="L2" s="27"/>
      <c r="M2" s="27"/>
      <c r="N2" s="27"/>
      <c r="O2" s="27"/>
      <c r="P2" s="27"/>
      <c r="Q2" s="27"/>
      <c r="R2" s="27"/>
      <c r="S2" s="27"/>
    </row>
    <row r="3" ht="20.25" customHeight="1" spans="1:19">
      <c r="A3" s="100" t="s">
        <v>28</v>
      </c>
      <c r="B3" s="6"/>
      <c r="C3" s="6"/>
      <c r="D3" s="6"/>
      <c r="E3" s="6"/>
      <c r="F3" s="6"/>
      <c r="G3" s="6"/>
      <c r="H3" s="6"/>
      <c r="I3" s="6"/>
      <c r="J3" s="157"/>
      <c r="K3" s="6"/>
      <c r="L3" s="6"/>
      <c r="M3" s="6"/>
      <c r="N3" s="7"/>
      <c r="O3" s="7"/>
      <c r="P3" s="7"/>
      <c r="Q3" s="7"/>
      <c r="R3" s="7" t="s">
        <v>2</v>
      </c>
      <c r="S3" s="7" t="s">
        <v>2</v>
      </c>
    </row>
    <row r="4" ht="18.75" customHeight="1" spans="1:19">
      <c r="A4" s="158" t="s">
        <v>29</v>
      </c>
      <c r="B4" s="159" t="s">
        <v>30</v>
      </c>
      <c r="C4" s="159" t="s">
        <v>31</v>
      </c>
      <c r="D4" s="160" t="s">
        <v>32</v>
      </c>
      <c r="E4" s="161"/>
      <c r="F4" s="161"/>
      <c r="G4" s="161"/>
      <c r="H4" s="161"/>
      <c r="I4" s="161"/>
      <c r="J4" s="162"/>
      <c r="K4" s="161"/>
      <c r="L4" s="161"/>
      <c r="M4" s="161"/>
      <c r="N4" s="163"/>
      <c r="O4" s="163" t="s">
        <v>20</v>
      </c>
      <c r="P4" s="163"/>
      <c r="Q4" s="163"/>
      <c r="R4" s="163"/>
      <c r="S4" s="163"/>
    </row>
    <row r="5" ht="18" customHeight="1" spans="1:19">
      <c r="A5" s="164"/>
      <c r="B5" s="165"/>
      <c r="C5" s="165"/>
      <c r="D5" s="165" t="s">
        <v>33</v>
      </c>
      <c r="E5" s="165" t="s">
        <v>34</v>
      </c>
      <c r="F5" s="165" t="s">
        <v>35</v>
      </c>
      <c r="G5" s="165" t="s">
        <v>36</v>
      </c>
      <c r="H5" s="165" t="s">
        <v>37</v>
      </c>
      <c r="I5" s="166" t="s">
        <v>38</v>
      </c>
      <c r="J5" s="167"/>
      <c r="K5" s="166" t="s">
        <v>39</v>
      </c>
      <c r="L5" s="166" t="s">
        <v>40</v>
      </c>
      <c r="M5" s="166" t="s">
        <v>41</v>
      </c>
      <c r="N5" s="168" t="s">
        <v>42</v>
      </c>
      <c r="O5" s="169" t="s">
        <v>33</v>
      </c>
      <c r="P5" s="169" t="s">
        <v>34</v>
      </c>
      <c r="Q5" s="169" t="s">
        <v>35</v>
      </c>
      <c r="R5" s="169" t="s">
        <v>36</v>
      </c>
      <c r="S5" s="169" t="s">
        <v>43</v>
      </c>
    </row>
    <row r="6" ht="39" customHeight="1" spans="1:19">
      <c r="A6" s="170"/>
      <c r="B6" s="171"/>
      <c r="C6" s="171"/>
      <c r="D6" s="171"/>
      <c r="E6" s="171"/>
      <c r="F6" s="171"/>
      <c r="G6" s="171"/>
      <c r="H6" s="171"/>
      <c r="I6" s="172" t="s">
        <v>33</v>
      </c>
      <c r="J6" s="172" t="s">
        <v>44</v>
      </c>
      <c r="K6" s="172" t="s">
        <v>39</v>
      </c>
      <c r="L6" s="172" t="s">
        <v>40</v>
      </c>
      <c r="M6" s="172" t="s">
        <v>41</v>
      </c>
      <c r="N6" s="172" t="s">
        <v>42</v>
      </c>
      <c r="O6" s="172"/>
      <c r="P6" s="172"/>
      <c r="Q6" s="172"/>
      <c r="R6" s="172"/>
      <c r="S6" s="172"/>
    </row>
    <row r="7" ht="16.5" customHeight="1" spans="1:19">
      <c r="A7" s="137">
        <v>1</v>
      </c>
      <c r="B7" s="19">
        <v>2</v>
      </c>
      <c r="C7" s="19">
        <v>3</v>
      </c>
      <c r="D7" s="19">
        <v>4</v>
      </c>
      <c r="E7" s="137">
        <v>5</v>
      </c>
      <c r="F7" s="19">
        <v>6</v>
      </c>
      <c r="G7" s="19">
        <v>7</v>
      </c>
      <c r="H7" s="137">
        <v>8</v>
      </c>
      <c r="I7" s="19">
        <v>9</v>
      </c>
      <c r="J7" s="29">
        <v>10</v>
      </c>
      <c r="K7" s="29">
        <v>11</v>
      </c>
      <c r="L7" s="173">
        <v>12</v>
      </c>
      <c r="M7" s="29">
        <v>13</v>
      </c>
      <c r="N7" s="29">
        <v>14</v>
      </c>
      <c r="O7" s="29">
        <v>15</v>
      </c>
      <c r="P7" s="29">
        <v>16</v>
      </c>
      <c r="Q7" s="29">
        <v>17</v>
      </c>
      <c r="R7" s="29">
        <v>18</v>
      </c>
      <c r="S7" s="29">
        <v>19</v>
      </c>
    </row>
    <row r="8" ht="31.4" customHeight="1" spans="1:19">
      <c r="A8" s="30" t="s">
        <v>45</v>
      </c>
      <c r="B8" s="30" t="s">
        <v>46</v>
      </c>
      <c r="C8" s="22">
        <v>20682613.13</v>
      </c>
      <c r="D8" s="127">
        <v>20282613.13</v>
      </c>
      <c r="E8" s="94">
        <v>18333427.13</v>
      </c>
      <c r="F8" s="94"/>
      <c r="G8" s="94"/>
      <c r="H8" s="94"/>
      <c r="I8" s="94">
        <v>1949186</v>
      </c>
      <c r="J8" s="94"/>
      <c r="K8" s="94"/>
      <c r="L8" s="94"/>
      <c r="M8" s="94"/>
      <c r="N8" s="94">
        <v>1949186</v>
      </c>
      <c r="O8" s="94">
        <v>400000</v>
      </c>
      <c r="P8" s="94"/>
      <c r="Q8" s="94"/>
      <c r="R8" s="94"/>
      <c r="S8" s="94">
        <v>400000</v>
      </c>
    </row>
    <row r="9" ht="16.5" customHeight="1" spans="1:19">
      <c r="A9" s="174" t="s">
        <v>31</v>
      </c>
      <c r="B9" s="175"/>
      <c r="C9" s="127">
        <v>20682613.13</v>
      </c>
      <c r="D9" s="127">
        <v>20282613.13</v>
      </c>
      <c r="E9" s="94">
        <v>18333427.13</v>
      </c>
      <c r="F9" s="94"/>
      <c r="G9" s="94"/>
      <c r="H9" s="94"/>
      <c r="I9" s="94">
        <v>1949186</v>
      </c>
      <c r="J9" s="94"/>
      <c r="K9" s="94"/>
      <c r="L9" s="94"/>
      <c r="M9" s="94"/>
      <c r="N9" s="94">
        <v>1949186</v>
      </c>
      <c r="O9" s="94">
        <v>400000</v>
      </c>
      <c r="P9" s="94"/>
      <c r="Q9" s="94"/>
      <c r="R9" s="94"/>
      <c r="S9" s="94">
        <v>400000</v>
      </c>
    </row>
    <row r="10" customHeight="1" spans="1:19">
      <c r="A10" s="70"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5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workbookViewId="0">
      <selection activeCell="F27" sqref="F27"/>
    </sheetView>
  </sheetViews>
  <sheetFormatPr defaultColWidth="9.14166666666667" defaultRowHeight="14.25" customHeight="1"/>
  <cols>
    <col min="1" max="1" width="14.2833333333333" customWidth="1"/>
    <col min="2" max="2" width="32.575" customWidth="1"/>
    <col min="3" max="6" width="18.8583333333333" customWidth="1"/>
    <col min="7" max="9" width="9.875" customWidth="1"/>
    <col min="10" max="10" width="11.375" customWidth="1"/>
    <col min="11" max="14" width="12.5" customWidth="1"/>
    <col min="15" max="15" width="12.375" customWidth="1"/>
  </cols>
  <sheetData>
    <row r="1" ht="15.75" customHeight="1" spans="1:15">
      <c r="O1" s="60" t="s">
        <v>48</v>
      </c>
    </row>
    <row r="2" ht="28.5" customHeight="1" spans="1:15">
      <c r="A2" s="27" t="s">
        <v>49</v>
      </c>
      <c r="B2" s="27"/>
      <c r="C2" s="27"/>
      <c r="D2" s="27"/>
      <c r="E2" s="27"/>
      <c r="F2" s="27"/>
      <c r="G2" s="27"/>
      <c r="H2" s="27"/>
      <c r="I2" s="27"/>
      <c r="J2" s="27"/>
      <c r="K2" s="27"/>
      <c r="L2" s="27"/>
      <c r="M2" s="27"/>
      <c r="N2" s="27"/>
      <c r="O2" s="27"/>
    </row>
    <row r="3" ht="15" customHeight="1" spans="1:15">
      <c r="A3" s="107" t="s">
        <v>28</v>
      </c>
      <c r="B3" s="152"/>
      <c r="C3" s="63"/>
      <c r="D3" s="63"/>
      <c r="E3" s="63"/>
      <c r="F3" s="63"/>
      <c r="G3" s="6"/>
      <c r="H3" s="63"/>
      <c r="I3" s="63"/>
      <c r="J3" s="6"/>
      <c r="K3" s="63"/>
      <c r="L3" s="63"/>
      <c r="M3" s="6"/>
      <c r="N3" s="6"/>
      <c r="O3" s="108" t="s">
        <v>2</v>
      </c>
    </row>
    <row r="4" ht="18.75" customHeight="1" spans="1:15">
      <c r="A4" s="9" t="s">
        <v>50</v>
      </c>
      <c r="B4" s="9" t="s">
        <v>51</v>
      </c>
      <c r="C4" s="15" t="s">
        <v>31</v>
      </c>
      <c r="D4" s="67" t="s">
        <v>34</v>
      </c>
      <c r="E4" s="67"/>
      <c r="F4" s="67"/>
      <c r="G4" s="153" t="s">
        <v>35</v>
      </c>
      <c r="H4" s="9" t="s">
        <v>36</v>
      </c>
      <c r="I4" s="9" t="s">
        <v>52</v>
      </c>
      <c r="J4" s="10" t="s">
        <v>53</v>
      </c>
      <c r="K4" s="79" t="s">
        <v>54</v>
      </c>
      <c r="L4" s="79" t="s">
        <v>55</v>
      </c>
      <c r="M4" s="79" t="s">
        <v>56</v>
      </c>
      <c r="N4" s="79" t="s">
        <v>57</v>
      </c>
      <c r="O4" s="82" t="s">
        <v>58</v>
      </c>
    </row>
    <row r="5" ht="30" customHeight="1" spans="1:15">
      <c r="A5" s="18"/>
      <c r="B5" s="18"/>
      <c r="C5" s="18"/>
      <c r="D5" s="67" t="s">
        <v>33</v>
      </c>
      <c r="E5" s="67" t="s">
        <v>59</v>
      </c>
      <c r="F5" s="67" t="s">
        <v>60</v>
      </c>
      <c r="G5" s="18"/>
      <c r="H5" s="18"/>
      <c r="I5" s="18"/>
      <c r="J5" s="67" t="s">
        <v>33</v>
      </c>
      <c r="K5" s="90" t="s">
        <v>54</v>
      </c>
      <c r="L5" s="90" t="s">
        <v>55</v>
      </c>
      <c r="M5" s="90" t="s">
        <v>56</v>
      </c>
      <c r="N5" s="90" t="s">
        <v>57</v>
      </c>
      <c r="O5" s="90" t="s">
        <v>58</v>
      </c>
    </row>
    <row r="6" ht="16.5" customHeight="1" spans="1:15">
      <c r="A6" s="67">
        <v>1</v>
      </c>
      <c r="B6" s="67">
        <v>2</v>
      </c>
      <c r="C6" s="67">
        <v>3</v>
      </c>
      <c r="D6" s="67">
        <v>4</v>
      </c>
      <c r="E6" s="67">
        <v>5</v>
      </c>
      <c r="F6" s="67">
        <v>6</v>
      </c>
      <c r="G6" s="67">
        <v>7</v>
      </c>
      <c r="H6" s="53">
        <v>8</v>
      </c>
      <c r="I6" s="53">
        <v>9</v>
      </c>
      <c r="J6" s="53">
        <v>10</v>
      </c>
      <c r="K6" s="53">
        <v>11</v>
      </c>
      <c r="L6" s="53">
        <v>12</v>
      </c>
      <c r="M6" s="53">
        <v>13</v>
      </c>
      <c r="N6" s="53">
        <v>14</v>
      </c>
      <c r="O6" s="67">
        <v>15</v>
      </c>
    </row>
    <row r="7" ht="20.25" customHeight="1" spans="1:15">
      <c r="A7" s="30" t="s">
        <v>61</v>
      </c>
      <c r="B7" s="30" t="s">
        <v>62</v>
      </c>
      <c r="C7" s="127">
        <v>16654261.48</v>
      </c>
      <c r="D7" s="127">
        <v>14708261.48</v>
      </c>
      <c r="E7" s="127">
        <v>11172029.98</v>
      </c>
      <c r="F7" s="127">
        <v>3536231.5</v>
      </c>
      <c r="G7" s="94"/>
      <c r="H7" s="127"/>
      <c r="I7" s="127"/>
      <c r="J7" s="127">
        <v>1946000</v>
      </c>
      <c r="K7" s="127"/>
      <c r="L7" s="127"/>
      <c r="M7" s="94"/>
      <c r="N7" s="127"/>
      <c r="O7" s="127">
        <v>1946000</v>
      </c>
    </row>
    <row r="8" ht="20.25" customHeight="1" spans="1:15">
      <c r="A8" s="135" t="s">
        <v>63</v>
      </c>
      <c r="B8" s="135" t="s">
        <v>64</v>
      </c>
      <c r="C8" s="127">
        <v>16654261.48</v>
      </c>
      <c r="D8" s="127">
        <v>14708261.48</v>
      </c>
      <c r="E8" s="127">
        <v>11172029.98</v>
      </c>
      <c r="F8" s="127">
        <v>3536231.5</v>
      </c>
      <c r="G8" s="94"/>
      <c r="H8" s="127"/>
      <c r="I8" s="127"/>
      <c r="J8" s="127">
        <v>1946000</v>
      </c>
      <c r="K8" s="127"/>
      <c r="L8" s="127"/>
      <c r="M8" s="94"/>
      <c r="N8" s="127"/>
      <c r="O8" s="127">
        <v>1946000</v>
      </c>
    </row>
    <row r="9" ht="20.25" customHeight="1" spans="1:15">
      <c r="A9" s="136" t="s">
        <v>65</v>
      </c>
      <c r="B9" s="136" t="s">
        <v>66</v>
      </c>
      <c r="C9" s="127">
        <v>10224015.29</v>
      </c>
      <c r="D9" s="127">
        <v>9578015.29</v>
      </c>
      <c r="E9" s="127">
        <v>9578015.29</v>
      </c>
      <c r="F9" s="127"/>
      <c r="G9" s="94"/>
      <c r="H9" s="127"/>
      <c r="I9" s="127"/>
      <c r="J9" s="127">
        <v>646000</v>
      </c>
      <c r="K9" s="127"/>
      <c r="L9" s="127"/>
      <c r="M9" s="94"/>
      <c r="N9" s="127"/>
      <c r="O9" s="127">
        <v>646000</v>
      </c>
    </row>
    <row r="10" ht="20.25" customHeight="1" spans="1:15">
      <c r="A10" s="136" t="s">
        <v>67</v>
      </c>
      <c r="B10" s="136" t="s">
        <v>68</v>
      </c>
      <c r="C10" s="127">
        <v>4836231.5</v>
      </c>
      <c r="D10" s="127">
        <v>3536231.5</v>
      </c>
      <c r="E10" s="127"/>
      <c r="F10" s="127">
        <v>3536231.5</v>
      </c>
      <c r="G10" s="94"/>
      <c r="H10" s="127"/>
      <c r="I10" s="127"/>
      <c r="J10" s="127">
        <v>1300000</v>
      </c>
      <c r="K10" s="127"/>
      <c r="L10" s="127"/>
      <c r="M10" s="94"/>
      <c r="N10" s="127"/>
      <c r="O10" s="127">
        <v>1300000</v>
      </c>
    </row>
    <row r="11" ht="20.25" customHeight="1" spans="1:15">
      <c r="A11" s="136" t="s">
        <v>69</v>
      </c>
      <c r="B11" s="136" t="s">
        <v>70</v>
      </c>
      <c r="C11" s="127">
        <v>1594014.69</v>
      </c>
      <c r="D11" s="127">
        <v>1594014.69</v>
      </c>
      <c r="E11" s="127">
        <v>1594014.69</v>
      </c>
      <c r="F11" s="127"/>
      <c r="G11" s="94"/>
      <c r="H11" s="127"/>
      <c r="I11" s="127"/>
      <c r="J11" s="127"/>
      <c r="K11" s="127"/>
      <c r="L11" s="127"/>
      <c r="M11" s="94"/>
      <c r="N11" s="127"/>
      <c r="O11" s="127"/>
    </row>
    <row r="12" ht="20.25" customHeight="1" spans="1:15">
      <c r="A12" s="30" t="s">
        <v>71</v>
      </c>
      <c r="B12" s="30" t="s">
        <v>72</v>
      </c>
      <c r="C12" s="127">
        <v>1687148.86</v>
      </c>
      <c r="D12" s="127">
        <v>1420508.86</v>
      </c>
      <c r="E12" s="127">
        <v>1420508.86</v>
      </c>
      <c r="F12" s="127"/>
      <c r="G12" s="94"/>
      <c r="H12" s="127"/>
      <c r="I12" s="127"/>
      <c r="J12" s="127">
        <v>266640</v>
      </c>
      <c r="K12" s="127"/>
      <c r="L12" s="127"/>
      <c r="M12" s="94"/>
      <c r="N12" s="127"/>
      <c r="O12" s="127">
        <v>266640</v>
      </c>
    </row>
    <row r="13" ht="20.25" customHeight="1" spans="1:15">
      <c r="A13" s="135" t="s">
        <v>73</v>
      </c>
      <c r="B13" s="135" t="s">
        <v>74</v>
      </c>
      <c r="C13" s="127">
        <v>1662298.49</v>
      </c>
      <c r="D13" s="127">
        <v>1395658.49</v>
      </c>
      <c r="E13" s="127">
        <v>1395658.49</v>
      </c>
      <c r="F13" s="127"/>
      <c r="G13" s="94"/>
      <c r="H13" s="127"/>
      <c r="I13" s="127"/>
      <c r="J13" s="127">
        <v>266640</v>
      </c>
      <c r="K13" s="127"/>
      <c r="L13" s="127"/>
      <c r="M13" s="94"/>
      <c r="N13" s="127"/>
      <c r="O13" s="127">
        <v>266640</v>
      </c>
    </row>
    <row r="14" ht="20.25" customHeight="1" spans="1:15">
      <c r="A14" s="136" t="s">
        <v>75</v>
      </c>
      <c r="B14" s="136" t="s">
        <v>76</v>
      </c>
      <c r="C14" s="127">
        <v>266640</v>
      </c>
      <c r="D14" s="127"/>
      <c r="E14" s="127"/>
      <c r="F14" s="127"/>
      <c r="G14" s="94"/>
      <c r="H14" s="127"/>
      <c r="I14" s="127"/>
      <c r="J14" s="127">
        <v>266640</v>
      </c>
      <c r="K14" s="127"/>
      <c r="L14" s="127"/>
      <c r="M14" s="94"/>
      <c r="N14" s="127"/>
      <c r="O14" s="127">
        <v>266640</v>
      </c>
    </row>
    <row r="15" ht="20.25" customHeight="1" spans="1:15">
      <c r="A15" s="136" t="s">
        <v>77</v>
      </c>
      <c r="B15" s="136" t="s">
        <v>78</v>
      </c>
      <c r="C15" s="127">
        <v>1395658.49</v>
      </c>
      <c r="D15" s="127">
        <v>1395658.49</v>
      </c>
      <c r="E15" s="127">
        <v>1395658.49</v>
      </c>
      <c r="F15" s="127"/>
      <c r="G15" s="94"/>
      <c r="H15" s="127"/>
      <c r="I15" s="127"/>
      <c r="J15" s="127"/>
      <c r="K15" s="127"/>
      <c r="L15" s="127"/>
      <c r="M15" s="94"/>
      <c r="N15" s="127"/>
      <c r="O15" s="127"/>
    </row>
    <row r="16" ht="20.25" customHeight="1" spans="1:15">
      <c r="A16" s="135" t="s">
        <v>79</v>
      </c>
      <c r="B16" s="135" t="s">
        <v>80</v>
      </c>
      <c r="C16" s="127">
        <v>24850.37</v>
      </c>
      <c r="D16" s="127">
        <v>24850.37</v>
      </c>
      <c r="E16" s="127">
        <v>24850.37</v>
      </c>
      <c r="F16" s="127"/>
      <c r="G16" s="94"/>
      <c r="H16" s="127"/>
      <c r="I16" s="127"/>
      <c r="J16" s="127"/>
      <c r="K16" s="127"/>
      <c r="L16" s="127"/>
      <c r="M16" s="94"/>
      <c r="N16" s="127"/>
      <c r="O16" s="127"/>
    </row>
    <row r="17" ht="20.25" customHeight="1" spans="1:15">
      <c r="A17" s="136" t="s">
        <v>81</v>
      </c>
      <c r="B17" s="136" t="s">
        <v>80</v>
      </c>
      <c r="C17" s="127">
        <v>24850.37</v>
      </c>
      <c r="D17" s="127">
        <v>24850.37</v>
      </c>
      <c r="E17" s="127">
        <v>24850.37</v>
      </c>
      <c r="F17" s="127"/>
      <c r="G17" s="94"/>
      <c r="H17" s="127"/>
      <c r="I17" s="127"/>
      <c r="J17" s="127"/>
      <c r="K17" s="127"/>
      <c r="L17" s="127"/>
      <c r="M17" s="94"/>
      <c r="N17" s="127"/>
      <c r="O17" s="127"/>
    </row>
    <row r="18" ht="20.25" customHeight="1" spans="1:15">
      <c r="A18" s="30" t="s">
        <v>82</v>
      </c>
      <c r="B18" s="30" t="s">
        <v>83</v>
      </c>
      <c r="C18" s="127">
        <v>1211499.7</v>
      </c>
      <c r="D18" s="127">
        <v>1074953.7</v>
      </c>
      <c r="E18" s="127">
        <v>1074953.7</v>
      </c>
      <c r="F18" s="127"/>
      <c r="G18" s="94"/>
      <c r="H18" s="127"/>
      <c r="I18" s="127"/>
      <c r="J18" s="127">
        <v>136546</v>
      </c>
      <c r="K18" s="127"/>
      <c r="L18" s="127"/>
      <c r="M18" s="94"/>
      <c r="N18" s="127"/>
      <c r="O18" s="127">
        <v>136546</v>
      </c>
    </row>
    <row r="19" ht="20.25" customHeight="1" spans="1:15">
      <c r="A19" s="135" t="s">
        <v>84</v>
      </c>
      <c r="B19" s="135" t="s">
        <v>85</v>
      </c>
      <c r="C19" s="127">
        <v>1211499.7</v>
      </c>
      <c r="D19" s="127">
        <v>1074953.7</v>
      </c>
      <c r="E19" s="127">
        <v>1074953.7</v>
      </c>
      <c r="F19" s="127"/>
      <c r="G19" s="94"/>
      <c r="H19" s="127"/>
      <c r="I19" s="127"/>
      <c r="J19" s="127">
        <v>136546</v>
      </c>
      <c r="K19" s="127"/>
      <c r="L19" s="127"/>
      <c r="M19" s="94"/>
      <c r="N19" s="127"/>
      <c r="O19" s="127">
        <v>136546</v>
      </c>
    </row>
    <row r="20" ht="20.25" customHeight="1" spans="1:15">
      <c r="A20" s="136" t="s">
        <v>86</v>
      </c>
      <c r="B20" s="136" t="s">
        <v>87</v>
      </c>
      <c r="C20" s="127">
        <v>553214.59</v>
      </c>
      <c r="D20" s="127">
        <v>553214.59</v>
      </c>
      <c r="E20" s="127">
        <v>553214.59</v>
      </c>
      <c r="F20" s="127"/>
      <c r="G20" s="94"/>
      <c r="H20" s="127"/>
      <c r="I20" s="127"/>
      <c r="J20" s="127"/>
      <c r="K20" s="127"/>
      <c r="L20" s="127"/>
      <c r="M20" s="94"/>
      <c r="N20" s="127"/>
      <c r="O20" s="127"/>
    </row>
    <row r="21" ht="20.25" customHeight="1" spans="1:15">
      <c r="A21" s="136" t="s">
        <v>88</v>
      </c>
      <c r="B21" s="136" t="s">
        <v>89</v>
      </c>
      <c r="C21" s="127">
        <v>118446.06</v>
      </c>
      <c r="D21" s="127">
        <v>118446.06</v>
      </c>
      <c r="E21" s="127">
        <v>118446.06</v>
      </c>
      <c r="F21" s="127"/>
      <c r="G21" s="94"/>
      <c r="H21" s="127"/>
      <c r="I21" s="127"/>
      <c r="J21" s="127"/>
      <c r="K21" s="127"/>
      <c r="L21" s="127"/>
      <c r="M21" s="94"/>
      <c r="N21" s="127"/>
      <c r="O21" s="127"/>
    </row>
    <row r="22" ht="20.25" customHeight="1" spans="1:15">
      <c r="A22" s="136" t="s">
        <v>90</v>
      </c>
      <c r="B22" s="136" t="s">
        <v>91</v>
      </c>
      <c r="C22" s="127">
        <v>486955.35</v>
      </c>
      <c r="D22" s="127">
        <v>366360.35</v>
      </c>
      <c r="E22" s="127">
        <v>366360.35</v>
      </c>
      <c r="F22" s="127"/>
      <c r="G22" s="94"/>
      <c r="H22" s="127"/>
      <c r="I22" s="127"/>
      <c r="J22" s="127">
        <v>120595</v>
      </c>
      <c r="K22" s="127"/>
      <c r="L22" s="127"/>
      <c r="M22" s="94"/>
      <c r="N22" s="127"/>
      <c r="O22" s="127">
        <v>120595</v>
      </c>
    </row>
    <row r="23" ht="20.25" customHeight="1" spans="1:15">
      <c r="A23" s="136" t="s">
        <v>92</v>
      </c>
      <c r="B23" s="136" t="s">
        <v>93</v>
      </c>
      <c r="C23" s="127">
        <v>52883.7</v>
      </c>
      <c r="D23" s="127">
        <v>36932.7</v>
      </c>
      <c r="E23" s="127">
        <v>36932.7</v>
      </c>
      <c r="F23" s="127"/>
      <c r="G23" s="94"/>
      <c r="H23" s="127"/>
      <c r="I23" s="127"/>
      <c r="J23" s="127">
        <v>15951</v>
      </c>
      <c r="K23" s="127"/>
      <c r="L23" s="127"/>
      <c r="M23" s="94"/>
      <c r="N23" s="127"/>
      <c r="O23" s="127">
        <v>15951</v>
      </c>
    </row>
    <row r="24" ht="20.25" customHeight="1" spans="1:15">
      <c r="A24" s="30" t="s">
        <v>94</v>
      </c>
      <c r="B24" s="30" t="s">
        <v>95</v>
      </c>
      <c r="C24" s="127">
        <v>1129703.09</v>
      </c>
      <c r="D24" s="127">
        <v>1129703.09</v>
      </c>
      <c r="E24" s="127">
        <v>1129703.09</v>
      </c>
      <c r="F24" s="127"/>
      <c r="G24" s="94"/>
      <c r="H24" s="127"/>
      <c r="I24" s="127"/>
      <c r="J24" s="127"/>
      <c r="K24" s="127"/>
      <c r="L24" s="127"/>
      <c r="M24" s="94"/>
      <c r="N24" s="127"/>
      <c r="O24" s="127"/>
    </row>
    <row r="25" ht="20.25" customHeight="1" spans="1:15">
      <c r="A25" s="135" t="s">
        <v>96</v>
      </c>
      <c r="B25" s="135" t="s">
        <v>97</v>
      </c>
      <c r="C25" s="127">
        <v>1129703.09</v>
      </c>
      <c r="D25" s="127">
        <v>1129703.09</v>
      </c>
      <c r="E25" s="127">
        <v>1129703.09</v>
      </c>
      <c r="F25" s="127"/>
      <c r="G25" s="94"/>
      <c r="H25" s="127"/>
      <c r="I25" s="127"/>
      <c r="J25" s="127"/>
      <c r="K25" s="127"/>
      <c r="L25" s="127"/>
      <c r="M25" s="94"/>
      <c r="N25" s="127"/>
      <c r="O25" s="127"/>
    </row>
    <row r="26" ht="20.25" customHeight="1" spans="1:15">
      <c r="A26" s="136" t="s">
        <v>98</v>
      </c>
      <c r="B26" s="136" t="s">
        <v>99</v>
      </c>
      <c r="C26" s="127">
        <v>1129703.09</v>
      </c>
      <c r="D26" s="127">
        <v>1129703.09</v>
      </c>
      <c r="E26" s="127">
        <v>1129703.09</v>
      </c>
      <c r="F26" s="127"/>
      <c r="G26" s="94"/>
      <c r="H26" s="127"/>
      <c r="I26" s="127"/>
      <c r="J26" s="127"/>
      <c r="K26" s="127"/>
      <c r="L26" s="127"/>
      <c r="M26" s="94"/>
      <c r="N26" s="127"/>
      <c r="O26" s="127"/>
    </row>
    <row r="27" ht="17.25" customHeight="1" spans="1:15">
      <c r="A27" s="109" t="s">
        <v>100</v>
      </c>
      <c r="B27" s="110" t="s">
        <v>100</v>
      </c>
      <c r="C27" s="127">
        <v>20682613.13</v>
      </c>
      <c r="D27" s="127">
        <v>18333427.13</v>
      </c>
      <c r="E27" s="127">
        <v>14797195.63</v>
      </c>
      <c r="F27" s="127">
        <v>3536231.5</v>
      </c>
      <c r="G27" s="94"/>
      <c r="H27" s="127"/>
      <c r="I27" s="127"/>
      <c r="J27" s="127">
        <v>2349186</v>
      </c>
      <c r="K27" s="127"/>
      <c r="L27" s="127"/>
      <c r="M27" s="94"/>
      <c r="N27" s="127"/>
      <c r="O27" s="127">
        <v>2349186</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58"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10" workbookViewId="0">
      <selection activeCell="D24" sqref="D24"/>
    </sheetView>
  </sheetViews>
  <sheetFormatPr defaultColWidth="9.14166666666667" defaultRowHeight="14.25" customHeight="1" outlineLevelCol="3"/>
  <cols>
    <col min="1" max="1" width="38.2583333333333" customWidth="1"/>
    <col min="2" max="2" width="30.625" customWidth="1"/>
    <col min="3" max="4" width="35.2583333333333" customWidth="1"/>
  </cols>
  <sheetData>
    <row r="1" customHeight="1" spans="1:4">
      <c r="D1" s="99" t="s">
        <v>101</v>
      </c>
    </row>
    <row r="2" ht="31.5" customHeight="1" spans="1:4">
      <c r="A2" s="50" t="s">
        <v>102</v>
      </c>
      <c r="B2" s="139"/>
      <c r="C2" s="139"/>
      <c r="D2" s="139"/>
    </row>
    <row r="3" ht="17.25" customHeight="1" spans="1:4">
      <c r="A3" s="4" t="s">
        <v>28</v>
      </c>
      <c r="B3" s="140"/>
      <c r="C3" s="140"/>
      <c r="D3" s="101" t="s">
        <v>2</v>
      </c>
    </row>
    <row r="4" ht="24.65" customHeight="1" spans="1:4">
      <c r="A4" s="10" t="s">
        <v>3</v>
      </c>
      <c r="B4" s="12"/>
      <c r="C4" s="10" t="s">
        <v>4</v>
      </c>
      <c r="D4" s="12"/>
    </row>
    <row r="5" ht="15.65" customHeight="1" spans="1:4">
      <c r="A5" s="15" t="s">
        <v>5</v>
      </c>
      <c r="B5" s="141" t="s">
        <v>6</v>
      </c>
      <c r="C5" s="15" t="s">
        <v>103</v>
      </c>
      <c r="D5" s="141" t="s">
        <v>6</v>
      </c>
    </row>
    <row r="6" ht="14.15" customHeight="1" spans="1:4">
      <c r="A6" s="18"/>
      <c r="B6" s="17"/>
      <c r="C6" s="18"/>
      <c r="D6" s="17"/>
    </row>
    <row r="7" ht="29.15" customHeight="1" spans="1:4">
      <c r="A7" s="142" t="s">
        <v>104</v>
      </c>
      <c r="B7" s="143">
        <v>18333427.13</v>
      </c>
      <c r="C7" s="144" t="s">
        <v>105</v>
      </c>
      <c r="D7" s="143">
        <v>18333427.13</v>
      </c>
    </row>
    <row r="8" ht="29.15" customHeight="1" spans="1:4">
      <c r="A8" s="145" t="s">
        <v>106</v>
      </c>
      <c r="B8" s="94">
        <v>18333427.13</v>
      </c>
      <c r="C8" s="23" t="str">
        <f>"（一）"&amp;"一般公共服务支出"</f>
        <v>（一）一般公共服务支出</v>
      </c>
      <c r="D8" s="94">
        <v>14708261.48</v>
      </c>
    </row>
    <row r="9" ht="29.15" customHeight="1" spans="1:4">
      <c r="A9" s="145" t="s">
        <v>107</v>
      </c>
      <c r="B9" s="94"/>
      <c r="C9" s="23" t="str">
        <f>"（二）"&amp;"社会保障和就业支出"</f>
        <v>（二）社会保障和就业支出</v>
      </c>
      <c r="D9" s="94">
        <v>1420508.86</v>
      </c>
    </row>
    <row r="10" ht="29.15" customHeight="1" spans="1:4">
      <c r="A10" s="145" t="s">
        <v>108</v>
      </c>
      <c r="B10" s="94"/>
      <c r="C10" s="23" t="str">
        <f>"（三）"&amp;"卫生健康支出"</f>
        <v>（三）卫生健康支出</v>
      </c>
      <c r="D10" s="94">
        <v>1074953.7</v>
      </c>
    </row>
    <row r="11" ht="29.15" customHeight="1" spans="1:4">
      <c r="A11" s="146" t="s">
        <v>109</v>
      </c>
      <c r="B11" s="147"/>
      <c r="C11" s="23" t="str">
        <f>"（四）"&amp;"住房保障支出"</f>
        <v>（四）住房保障支出</v>
      </c>
      <c r="D11" s="94">
        <v>1129703.09</v>
      </c>
    </row>
    <row r="12" ht="29.15" customHeight="1" spans="1:4">
      <c r="A12" s="145" t="s">
        <v>106</v>
      </c>
      <c r="B12" s="127"/>
      <c r="C12" s="148"/>
      <c r="D12" s="147"/>
    </row>
    <row r="13" ht="29.15" customHeight="1" spans="1:4">
      <c r="A13" s="149" t="s">
        <v>107</v>
      </c>
      <c r="B13" s="127"/>
      <c r="C13" s="148"/>
      <c r="D13" s="147"/>
    </row>
    <row r="14" ht="29.15" customHeight="1" spans="1:4">
      <c r="A14" s="149" t="s">
        <v>108</v>
      </c>
      <c r="B14" s="147"/>
      <c r="C14" s="148"/>
      <c r="D14" s="147"/>
    </row>
    <row r="15" ht="29.15" customHeight="1" spans="1:4">
      <c r="A15" s="150"/>
      <c r="B15" s="147"/>
      <c r="C15" s="151" t="s">
        <v>110</v>
      </c>
      <c r="D15" s="147"/>
    </row>
    <row r="16" ht="29.15" customHeight="1" spans="1:4">
      <c r="A16" s="150" t="s">
        <v>111</v>
      </c>
      <c r="B16" s="147">
        <v>18333427.13</v>
      </c>
      <c r="C16" s="148" t="s">
        <v>25</v>
      </c>
      <c r="D16" s="147">
        <v>18333427.13</v>
      </c>
    </row>
  </sheetData>
  <mergeCells count="8">
    <mergeCell ref="A2:D2"/>
    <mergeCell ref="A3:B3"/>
    <mergeCell ref="A4:B4"/>
    <mergeCell ref="C4:D4"/>
    <mergeCell ref="A5:A6"/>
    <mergeCell ref="B5:B6"/>
    <mergeCell ref="C5:C6"/>
    <mergeCell ref="D5:D6"/>
  </mergeCells>
  <pageMargins left="0.75" right="0.75" top="1" bottom="1" header="0.5" footer="0.5"/>
  <pageSetup paperSize="9" scale="95"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13" workbookViewId="0">
      <selection activeCell="K17" sqref="K17"/>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4"/>
      <c r="F1" s="60"/>
      <c r="G1" s="60" t="s">
        <v>112</v>
      </c>
    </row>
    <row r="2" ht="39" customHeight="1" spans="1:7">
      <c r="A2" s="3" t="s">
        <v>113</v>
      </c>
      <c r="B2" s="3"/>
      <c r="C2" s="3"/>
      <c r="D2" s="3"/>
      <c r="E2" s="3"/>
      <c r="F2" s="3"/>
      <c r="G2" s="3"/>
    </row>
    <row r="3" ht="18" customHeight="1" spans="1:7">
      <c r="A3" s="4" t="s">
        <v>28</v>
      </c>
      <c r="F3" s="108"/>
      <c r="G3" s="108" t="s">
        <v>2</v>
      </c>
    </row>
    <row r="4" ht="20.25" customHeight="1" spans="1:7">
      <c r="A4" s="129" t="s">
        <v>114</v>
      </c>
      <c r="B4" s="130"/>
      <c r="C4" s="131" t="s">
        <v>31</v>
      </c>
      <c r="D4" s="11" t="s">
        <v>59</v>
      </c>
      <c r="E4" s="11"/>
      <c r="F4" s="12"/>
      <c r="G4" s="131" t="s">
        <v>60</v>
      </c>
    </row>
    <row r="5" ht="20.25" customHeight="1" spans="1:7">
      <c r="A5" s="132" t="s">
        <v>50</v>
      </c>
      <c r="B5" s="133" t="s">
        <v>51</v>
      </c>
      <c r="C5" s="102"/>
      <c r="D5" s="102" t="s">
        <v>33</v>
      </c>
      <c r="E5" s="102" t="s">
        <v>115</v>
      </c>
      <c r="F5" s="102" t="s">
        <v>116</v>
      </c>
      <c r="G5" s="102"/>
    </row>
    <row r="6" ht="13.5" customHeight="1" spans="1:7">
      <c r="A6" s="134" t="s">
        <v>117</v>
      </c>
      <c r="B6" s="134" t="s">
        <v>118</v>
      </c>
      <c r="C6" s="134" t="s">
        <v>119</v>
      </c>
      <c r="D6" s="67">
        <v>4</v>
      </c>
      <c r="E6" s="134" t="s">
        <v>120</v>
      </c>
      <c r="F6" s="134" t="s">
        <v>121</v>
      </c>
      <c r="G6" s="134" t="s">
        <v>122</v>
      </c>
    </row>
    <row r="7" ht="18" customHeight="1" spans="1:7">
      <c r="A7" s="30" t="s">
        <v>61</v>
      </c>
      <c r="B7" s="30" t="s">
        <v>62</v>
      </c>
      <c r="C7" s="22">
        <v>14708261.48</v>
      </c>
      <c r="D7" s="22">
        <v>11172029.98</v>
      </c>
      <c r="E7" s="22">
        <v>9458803.85</v>
      </c>
      <c r="F7" s="22">
        <v>1713226.13</v>
      </c>
      <c r="G7" s="22">
        <v>3536231.5</v>
      </c>
    </row>
    <row r="8" ht="18" customHeight="1" spans="1:7">
      <c r="A8" s="30" t="s">
        <v>63</v>
      </c>
      <c r="B8" s="135" t="s">
        <v>64</v>
      </c>
      <c r="C8" s="22">
        <v>14708261.48</v>
      </c>
      <c r="D8" s="22">
        <v>11172029.98</v>
      </c>
      <c r="E8" s="22">
        <v>9458803.85</v>
      </c>
      <c r="F8" s="22">
        <v>1713226.13</v>
      </c>
      <c r="G8" s="22">
        <v>3536231.5</v>
      </c>
    </row>
    <row r="9" ht="18" customHeight="1" spans="1:7">
      <c r="A9" s="30" t="s">
        <v>65</v>
      </c>
      <c r="B9" s="136" t="s">
        <v>66</v>
      </c>
      <c r="C9" s="22">
        <v>9578015.29</v>
      </c>
      <c r="D9" s="22">
        <v>9578015.29</v>
      </c>
      <c r="E9" s="22">
        <v>7993793.85</v>
      </c>
      <c r="F9" s="22">
        <v>1584221.44</v>
      </c>
      <c r="G9" s="22"/>
    </row>
    <row r="10" ht="18" customHeight="1" spans="1:7">
      <c r="A10" s="30" t="s">
        <v>67</v>
      </c>
      <c r="B10" s="136" t="s">
        <v>68</v>
      </c>
      <c r="C10" s="22">
        <v>3536231.5</v>
      </c>
      <c r="D10" s="22"/>
      <c r="E10" s="22"/>
      <c r="F10" s="22"/>
      <c r="G10" s="22">
        <v>3536231.5</v>
      </c>
    </row>
    <row r="11" ht="18" customHeight="1" spans="1:7">
      <c r="A11" s="30" t="s">
        <v>69</v>
      </c>
      <c r="B11" s="136" t="s">
        <v>70</v>
      </c>
      <c r="C11" s="22">
        <v>1594014.69</v>
      </c>
      <c r="D11" s="22">
        <v>1594014.69</v>
      </c>
      <c r="E11" s="22">
        <v>1465010</v>
      </c>
      <c r="F11" s="22">
        <v>129004.69</v>
      </c>
      <c r="G11" s="22"/>
    </row>
    <row r="12" ht="18" customHeight="1" spans="1:7">
      <c r="A12" s="30" t="s">
        <v>71</v>
      </c>
      <c r="B12" s="30" t="s">
        <v>72</v>
      </c>
      <c r="C12" s="22">
        <v>1420508.86</v>
      </c>
      <c r="D12" s="22">
        <v>1420508.86</v>
      </c>
      <c r="E12" s="22">
        <v>1420508.86</v>
      </c>
      <c r="F12" s="22"/>
      <c r="G12" s="22"/>
    </row>
    <row r="13" ht="18" customHeight="1" spans="1:7">
      <c r="A13" s="30" t="s">
        <v>73</v>
      </c>
      <c r="B13" s="135" t="s">
        <v>74</v>
      </c>
      <c r="C13" s="22">
        <v>1395658.49</v>
      </c>
      <c r="D13" s="22">
        <v>1395658.49</v>
      </c>
      <c r="E13" s="22">
        <v>1395658.49</v>
      </c>
      <c r="F13" s="22"/>
      <c r="G13" s="22"/>
    </row>
    <row r="14" ht="18" customHeight="1" spans="1:7">
      <c r="A14" s="30" t="s">
        <v>77</v>
      </c>
      <c r="B14" s="136" t="s">
        <v>78</v>
      </c>
      <c r="C14" s="22">
        <v>1395658.49</v>
      </c>
      <c r="D14" s="22">
        <v>1395658.49</v>
      </c>
      <c r="E14" s="22">
        <v>1395658.49</v>
      </c>
      <c r="F14" s="22"/>
      <c r="G14" s="22"/>
    </row>
    <row r="15" ht="18" customHeight="1" spans="1:7">
      <c r="A15" s="30" t="s">
        <v>79</v>
      </c>
      <c r="B15" s="135" t="s">
        <v>80</v>
      </c>
      <c r="C15" s="22">
        <v>24850.37</v>
      </c>
      <c r="D15" s="22">
        <v>24850.37</v>
      </c>
      <c r="E15" s="22">
        <v>24850.37</v>
      </c>
      <c r="F15" s="22"/>
      <c r="G15" s="22"/>
    </row>
    <row r="16" ht="18" customHeight="1" spans="1:7">
      <c r="A16" s="30" t="s">
        <v>81</v>
      </c>
      <c r="B16" s="136" t="s">
        <v>80</v>
      </c>
      <c r="C16" s="22">
        <v>24850.37</v>
      </c>
      <c r="D16" s="22">
        <v>24850.37</v>
      </c>
      <c r="E16" s="22">
        <v>24850.37</v>
      </c>
      <c r="F16" s="22"/>
      <c r="G16" s="22"/>
    </row>
    <row r="17" ht="18" customHeight="1" spans="1:7">
      <c r="A17" s="30" t="s">
        <v>82</v>
      </c>
      <c r="B17" s="30" t="s">
        <v>83</v>
      </c>
      <c r="C17" s="22">
        <v>1074953.7</v>
      </c>
      <c r="D17" s="22">
        <v>1074953.7</v>
      </c>
      <c r="E17" s="22">
        <v>1074953.7</v>
      </c>
      <c r="F17" s="22"/>
      <c r="G17" s="22"/>
    </row>
    <row r="18" ht="18" customHeight="1" spans="1:7">
      <c r="A18" s="30" t="s">
        <v>84</v>
      </c>
      <c r="B18" s="135" t="s">
        <v>85</v>
      </c>
      <c r="C18" s="22">
        <v>1074953.7</v>
      </c>
      <c r="D18" s="22">
        <v>1074953.7</v>
      </c>
      <c r="E18" s="22">
        <v>1074953.7</v>
      </c>
      <c r="F18" s="22"/>
      <c r="G18" s="22"/>
    </row>
    <row r="19" ht="18" customHeight="1" spans="1:7">
      <c r="A19" s="30" t="s">
        <v>86</v>
      </c>
      <c r="B19" s="136" t="s">
        <v>87</v>
      </c>
      <c r="C19" s="22">
        <v>553214.59</v>
      </c>
      <c r="D19" s="22">
        <v>553214.59</v>
      </c>
      <c r="E19" s="22">
        <v>553214.59</v>
      </c>
      <c r="F19" s="22"/>
      <c r="G19" s="22"/>
    </row>
    <row r="20" ht="18" customHeight="1" spans="1:7">
      <c r="A20" s="30" t="s">
        <v>88</v>
      </c>
      <c r="B20" s="136" t="s">
        <v>89</v>
      </c>
      <c r="C20" s="22">
        <v>118446.06</v>
      </c>
      <c r="D20" s="22">
        <v>118446.06</v>
      </c>
      <c r="E20" s="22">
        <v>118446.06</v>
      </c>
      <c r="F20" s="22"/>
      <c r="G20" s="22"/>
    </row>
    <row r="21" ht="18" customHeight="1" spans="1:7">
      <c r="A21" s="30" t="s">
        <v>90</v>
      </c>
      <c r="B21" s="136" t="s">
        <v>91</v>
      </c>
      <c r="C21" s="22">
        <v>366360.35</v>
      </c>
      <c r="D21" s="22">
        <v>366360.35</v>
      </c>
      <c r="E21" s="22">
        <v>366360.35</v>
      </c>
      <c r="F21" s="22"/>
      <c r="G21" s="22"/>
    </row>
    <row r="22" ht="18" customHeight="1" spans="1:7">
      <c r="A22" s="30" t="s">
        <v>92</v>
      </c>
      <c r="B22" s="136" t="s">
        <v>93</v>
      </c>
      <c r="C22" s="22">
        <v>36932.7</v>
      </c>
      <c r="D22" s="22">
        <v>36932.7</v>
      </c>
      <c r="E22" s="22">
        <v>36932.7</v>
      </c>
      <c r="F22" s="22"/>
      <c r="G22" s="22"/>
    </row>
    <row r="23" ht="18" customHeight="1" spans="1:7">
      <c r="A23" s="30" t="s">
        <v>94</v>
      </c>
      <c r="B23" s="30" t="s">
        <v>95</v>
      </c>
      <c r="C23" s="22">
        <v>1129703.09</v>
      </c>
      <c r="D23" s="22">
        <v>1129703.09</v>
      </c>
      <c r="E23" s="22">
        <v>1129703.09</v>
      </c>
      <c r="F23" s="22"/>
      <c r="G23" s="22"/>
    </row>
    <row r="24" ht="18" customHeight="1" spans="1:7">
      <c r="A24" s="30" t="s">
        <v>96</v>
      </c>
      <c r="B24" s="135" t="s">
        <v>97</v>
      </c>
      <c r="C24" s="22">
        <v>1129703.09</v>
      </c>
      <c r="D24" s="22">
        <v>1129703.09</v>
      </c>
      <c r="E24" s="22">
        <v>1129703.09</v>
      </c>
      <c r="F24" s="22"/>
      <c r="G24" s="22"/>
    </row>
    <row r="25" ht="18" customHeight="1" spans="1:7">
      <c r="A25" s="30" t="s">
        <v>98</v>
      </c>
      <c r="B25" s="136" t="s">
        <v>99</v>
      </c>
      <c r="C25" s="22">
        <v>1129703.09</v>
      </c>
      <c r="D25" s="22">
        <v>1129703.09</v>
      </c>
      <c r="E25" s="22">
        <v>1129703.09</v>
      </c>
      <c r="F25" s="22"/>
      <c r="G25" s="22"/>
    </row>
    <row r="26" ht="18" customHeight="1" spans="1:7">
      <c r="A26" s="137" t="s">
        <v>100</v>
      </c>
      <c r="B26" s="138" t="s">
        <v>100</v>
      </c>
      <c r="C26" s="22">
        <v>18333427.13</v>
      </c>
      <c r="D26" s="22">
        <v>14797195.63</v>
      </c>
      <c r="E26" s="22">
        <v>13083969.5</v>
      </c>
      <c r="F26" s="22">
        <v>1713226.13</v>
      </c>
      <c r="G26" s="22">
        <v>3536231.5</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C24" sqref="C24"/>
    </sheetView>
  </sheetViews>
  <sheetFormatPr defaultColWidth="9.14166666666667" defaultRowHeight="14.25" customHeight="1" outlineLevelRow="6" outlineLevelCol="5"/>
  <cols>
    <col min="1" max="1" width="27.425" customWidth="1"/>
    <col min="2" max="6" width="31.175" customWidth="1"/>
  </cols>
  <sheetData>
    <row r="1" ht="12" customHeight="1" spans="1:6">
      <c r="A1" s="123"/>
      <c r="B1" s="123"/>
      <c r="C1" s="65"/>
      <c r="F1" s="64" t="s">
        <v>123</v>
      </c>
    </row>
    <row r="2" ht="25.5" customHeight="1" spans="1:6">
      <c r="A2" s="124" t="s">
        <v>124</v>
      </c>
      <c r="B2" s="124"/>
      <c r="C2" s="124"/>
      <c r="D2" s="124"/>
      <c r="E2" s="124"/>
      <c r="F2" s="124"/>
    </row>
    <row r="3" ht="15.75" customHeight="1" spans="1:6">
      <c r="A3" s="4" t="s">
        <v>28</v>
      </c>
      <c r="B3" s="123"/>
      <c r="C3" s="65"/>
      <c r="F3" s="64" t="s">
        <v>125</v>
      </c>
    </row>
    <row r="4" ht="19.5" customHeight="1" spans="1:6">
      <c r="A4" s="9" t="s">
        <v>126</v>
      </c>
      <c r="B4" s="15" t="s">
        <v>127</v>
      </c>
      <c r="C4" s="10" t="s">
        <v>128</v>
      </c>
      <c r="D4" s="11"/>
      <c r="E4" s="12"/>
      <c r="F4" s="15" t="s">
        <v>129</v>
      </c>
    </row>
    <row r="5" ht="19.5" customHeight="1" spans="1:6">
      <c r="A5" s="17"/>
      <c r="B5" s="18"/>
      <c r="C5" s="67" t="s">
        <v>33</v>
      </c>
      <c r="D5" s="67" t="s">
        <v>130</v>
      </c>
      <c r="E5" s="67" t="s">
        <v>131</v>
      </c>
      <c r="F5" s="18"/>
    </row>
    <row r="6" ht="18.75" customHeight="1" spans="1:6">
      <c r="A6" s="125">
        <v>1</v>
      </c>
      <c r="B6" s="125">
        <v>2</v>
      </c>
      <c r="C6" s="126">
        <v>3</v>
      </c>
      <c r="D6" s="125">
        <v>4</v>
      </c>
      <c r="E6" s="125">
        <v>5</v>
      </c>
      <c r="F6" s="125">
        <v>6</v>
      </c>
    </row>
    <row r="7" ht="18.75" customHeight="1" spans="1:6">
      <c r="A7" s="127">
        <v>91100</v>
      </c>
      <c r="B7" s="127"/>
      <c r="C7" s="128">
        <v>55100</v>
      </c>
      <c r="D7" s="127"/>
      <c r="E7" s="127">
        <v>55100</v>
      </c>
      <c r="F7" s="127">
        <v>36000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60"/>
  <sheetViews>
    <sheetView showZeros="0" topLeftCell="A7" workbookViewId="0">
      <selection activeCell="G67" sqref="G67"/>
    </sheetView>
  </sheetViews>
  <sheetFormatPr defaultColWidth="9.14166666666667" defaultRowHeight="14.25" customHeight="1"/>
  <cols>
    <col min="1" max="1" width="28" customWidth="1"/>
    <col min="2" max="2" width="18" customWidth="1"/>
    <col min="3" max="3" width="23.8583333333333" customWidth="1"/>
    <col min="4" max="4" width="14.6" customWidth="1"/>
    <col min="5" max="5" width="22.4583333333333" customWidth="1"/>
    <col min="6" max="6" width="14.7583333333333" customWidth="1"/>
    <col min="7" max="7" width="18.8833333333333" customWidth="1"/>
    <col min="8" max="13" width="15.3166666666667" customWidth="1"/>
    <col min="14" max="16" width="14.7583333333333" customWidth="1"/>
    <col min="17" max="17" width="14.8833333333333" customWidth="1"/>
    <col min="18" max="23" width="15.0333333333333" customWidth="1"/>
  </cols>
  <sheetData>
    <row r="1" ht="13.5" customHeight="1" spans="1:23">
      <c r="D1" s="1"/>
      <c r="E1" s="1"/>
      <c r="F1" s="1"/>
      <c r="G1" s="1"/>
      <c r="U1" s="114"/>
      <c r="W1" s="60" t="s">
        <v>132</v>
      </c>
    </row>
    <row r="2" ht="27.75" customHeight="1" spans="1:23">
      <c r="A2" s="27" t="s">
        <v>133</v>
      </c>
      <c r="B2" s="27"/>
      <c r="C2" s="27"/>
      <c r="D2" s="27"/>
      <c r="E2" s="27"/>
      <c r="F2" s="27"/>
      <c r="G2" s="27"/>
      <c r="H2" s="27"/>
      <c r="I2" s="27"/>
      <c r="J2" s="27"/>
      <c r="K2" s="27"/>
      <c r="L2" s="27"/>
      <c r="M2" s="27"/>
      <c r="N2" s="27"/>
      <c r="O2" s="27"/>
      <c r="P2" s="27"/>
      <c r="Q2" s="27"/>
      <c r="R2" s="27"/>
      <c r="S2" s="27"/>
      <c r="T2" s="27"/>
      <c r="U2" s="27"/>
      <c r="V2" s="27"/>
      <c r="W2" s="27"/>
    </row>
    <row r="3" ht="13.5" customHeight="1" spans="1:23">
      <c r="A3" s="4" t="s">
        <v>28</v>
      </c>
      <c r="B3" s="5"/>
      <c r="C3" s="5"/>
      <c r="D3" s="5"/>
      <c r="E3" s="5"/>
      <c r="F3" s="5"/>
      <c r="G3" s="5"/>
      <c r="H3" s="6"/>
      <c r="I3" s="6"/>
      <c r="J3" s="6"/>
      <c r="K3" s="6"/>
      <c r="L3" s="6"/>
      <c r="M3" s="6"/>
      <c r="N3" s="6"/>
      <c r="O3" s="6"/>
      <c r="P3" s="6"/>
      <c r="Q3" s="6"/>
      <c r="U3" s="114"/>
      <c r="W3" s="108" t="s">
        <v>125</v>
      </c>
    </row>
    <row r="4" ht="21.75" customHeight="1" spans="1:23">
      <c r="A4" s="8" t="s">
        <v>134</v>
      </c>
      <c r="B4" s="8" t="s">
        <v>135</v>
      </c>
      <c r="C4" s="8" t="s">
        <v>136</v>
      </c>
      <c r="D4" s="9" t="s">
        <v>137</v>
      </c>
      <c r="E4" s="9" t="s">
        <v>138</v>
      </c>
      <c r="F4" s="9" t="s">
        <v>139</v>
      </c>
      <c r="G4" s="9" t="s">
        <v>140</v>
      </c>
      <c r="H4" s="67" t="s">
        <v>141</v>
      </c>
      <c r="I4" s="67"/>
      <c r="J4" s="67"/>
      <c r="K4" s="67"/>
      <c r="L4" s="116"/>
      <c r="M4" s="116"/>
      <c r="N4" s="116"/>
      <c r="O4" s="116"/>
      <c r="P4" s="116"/>
      <c r="Q4" s="52"/>
      <c r="R4" s="67"/>
      <c r="S4" s="67"/>
      <c r="T4" s="67"/>
      <c r="U4" s="67"/>
      <c r="V4" s="67"/>
      <c r="W4" s="67"/>
    </row>
    <row r="5" ht="21.75" customHeight="1" spans="1:23">
      <c r="A5" s="13"/>
      <c r="B5" s="13"/>
      <c r="C5" s="13"/>
      <c r="D5" s="14"/>
      <c r="E5" s="14"/>
      <c r="F5" s="14"/>
      <c r="G5" s="14"/>
      <c r="H5" s="67" t="s">
        <v>31</v>
      </c>
      <c r="I5" s="52" t="s">
        <v>34</v>
      </c>
      <c r="J5" s="52"/>
      <c r="K5" s="52"/>
      <c r="L5" s="116"/>
      <c r="M5" s="116"/>
      <c r="N5" s="116" t="s">
        <v>142</v>
      </c>
      <c r="O5" s="116"/>
      <c r="P5" s="116"/>
      <c r="Q5" s="52" t="s">
        <v>37</v>
      </c>
      <c r="R5" s="67" t="s">
        <v>53</v>
      </c>
      <c r="S5" s="52"/>
      <c r="T5" s="52"/>
      <c r="U5" s="52"/>
      <c r="V5" s="52"/>
      <c r="W5" s="52"/>
    </row>
    <row r="6" ht="15" customHeight="1" spans="1:23">
      <c r="A6" s="16"/>
      <c r="B6" s="16"/>
      <c r="C6" s="16"/>
      <c r="D6" s="17"/>
      <c r="E6" s="17"/>
      <c r="F6" s="17"/>
      <c r="G6" s="17"/>
      <c r="H6" s="67"/>
      <c r="I6" s="52" t="s">
        <v>143</v>
      </c>
      <c r="J6" s="52" t="s">
        <v>144</v>
      </c>
      <c r="K6" s="52" t="s">
        <v>145</v>
      </c>
      <c r="L6" s="120" t="s">
        <v>146</v>
      </c>
      <c r="M6" s="120" t="s">
        <v>147</v>
      </c>
      <c r="N6" s="120" t="s">
        <v>34</v>
      </c>
      <c r="O6" s="120" t="s">
        <v>35</v>
      </c>
      <c r="P6" s="120" t="s">
        <v>36</v>
      </c>
      <c r="Q6" s="52"/>
      <c r="R6" s="52" t="s">
        <v>33</v>
      </c>
      <c r="S6" s="52" t="s">
        <v>44</v>
      </c>
      <c r="T6" s="52" t="s">
        <v>148</v>
      </c>
      <c r="U6" s="52" t="s">
        <v>40</v>
      </c>
      <c r="V6" s="52" t="s">
        <v>41</v>
      </c>
      <c r="W6" s="52" t="s">
        <v>42</v>
      </c>
    </row>
    <row r="7" ht="27.75" customHeight="1" spans="1:23">
      <c r="A7" s="16"/>
      <c r="B7" s="16"/>
      <c r="C7" s="16"/>
      <c r="D7" s="17"/>
      <c r="E7" s="17"/>
      <c r="F7" s="17"/>
      <c r="G7" s="17"/>
      <c r="H7" s="67"/>
      <c r="I7" s="52"/>
      <c r="J7" s="52"/>
      <c r="K7" s="52"/>
      <c r="L7" s="120"/>
      <c r="M7" s="120"/>
      <c r="N7" s="120"/>
      <c r="O7" s="120"/>
      <c r="P7" s="120"/>
      <c r="Q7" s="52"/>
      <c r="R7" s="52"/>
      <c r="S7" s="52"/>
      <c r="T7" s="52"/>
      <c r="U7" s="52"/>
      <c r="V7" s="52"/>
      <c r="W7" s="52"/>
    </row>
    <row r="8" ht="15" customHeight="1" spans="1:23">
      <c r="A8" s="121">
        <v>1</v>
      </c>
      <c r="B8" s="121">
        <v>2</v>
      </c>
      <c r="C8" s="121">
        <v>3</v>
      </c>
      <c r="D8" s="121">
        <v>4</v>
      </c>
      <c r="E8" s="121">
        <v>5</v>
      </c>
      <c r="F8" s="121">
        <v>6</v>
      </c>
      <c r="G8" s="121">
        <v>7</v>
      </c>
      <c r="H8" s="121">
        <v>8</v>
      </c>
      <c r="I8" s="121">
        <v>9</v>
      </c>
      <c r="J8" s="121">
        <v>10</v>
      </c>
      <c r="K8" s="121">
        <v>11</v>
      </c>
      <c r="L8" s="121">
        <v>12</v>
      </c>
      <c r="M8" s="121">
        <v>13</v>
      </c>
      <c r="N8" s="121">
        <v>14</v>
      </c>
      <c r="O8" s="121">
        <v>15</v>
      </c>
      <c r="P8" s="121">
        <v>16</v>
      </c>
      <c r="Q8" s="121">
        <v>17</v>
      </c>
      <c r="R8" s="121">
        <v>18</v>
      </c>
      <c r="S8" s="121">
        <v>19</v>
      </c>
      <c r="T8" s="121">
        <v>20</v>
      </c>
      <c r="U8" s="121">
        <v>21</v>
      </c>
      <c r="V8" s="121">
        <v>22</v>
      </c>
      <c r="W8" s="121">
        <v>23</v>
      </c>
    </row>
    <row r="9" ht="18.75" customHeight="1" spans="1:23">
      <c r="A9" s="23" t="s">
        <v>46</v>
      </c>
      <c r="B9" s="118"/>
      <c r="C9" s="23"/>
      <c r="D9" s="23"/>
      <c r="E9" s="23"/>
      <c r="F9" s="23"/>
      <c r="G9" s="23"/>
      <c r="H9" s="22">
        <v>15846381.63</v>
      </c>
      <c r="I9" s="22">
        <v>14797195.63</v>
      </c>
      <c r="J9" s="22">
        <v>3713223.49</v>
      </c>
      <c r="K9" s="22"/>
      <c r="L9" s="22">
        <v>11083972.14</v>
      </c>
      <c r="M9" s="22"/>
      <c r="N9" s="22"/>
      <c r="O9" s="22"/>
      <c r="P9" s="22"/>
      <c r="Q9" s="22"/>
      <c r="R9" s="22">
        <v>1049186</v>
      </c>
      <c r="S9" s="22"/>
      <c r="T9" s="22"/>
      <c r="U9" s="22"/>
      <c r="V9" s="22"/>
      <c r="W9" s="22">
        <v>1049186</v>
      </c>
    </row>
    <row r="10" ht="31.4" customHeight="1" spans="1:23">
      <c r="A10" s="122" t="s">
        <v>46</v>
      </c>
      <c r="B10" s="118" t="s">
        <v>149</v>
      </c>
      <c r="C10" s="23" t="s">
        <v>150</v>
      </c>
      <c r="D10" s="23" t="s">
        <v>65</v>
      </c>
      <c r="E10" s="23" t="s">
        <v>66</v>
      </c>
      <c r="F10" s="23" t="s">
        <v>151</v>
      </c>
      <c r="G10" s="23" t="s">
        <v>152</v>
      </c>
      <c r="H10" s="22">
        <v>2868528.6</v>
      </c>
      <c r="I10" s="22">
        <v>2868528.6</v>
      </c>
      <c r="J10" s="22">
        <v>717132.15</v>
      </c>
      <c r="K10" s="22"/>
      <c r="L10" s="22">
        <v>2151396.45</v>
      </c>
      <c r="M10" s="22"/>
      <c r="N10" s="22"/>
      <c r="O10" s="22"/>
      <c r="P10" s="22"/>
      <c r="Q10" s="22"/>
      <c r="R10" s="22"/>
      <c r="S10" s="22"/>
      <c r="T10" s="22"/>
      <c r="U10" s="22"/>
      <c r="V10" s="22"/>
      <c r="W10" s="22"/>
    </row>
    <row r="11" ht="31.4" customHeight="1" spans="1:23">
      <c r="A11" s="122" t="s">
        <v>46</v>
      </c>
      <c r="B11" s="118" t="s">
        <v>149</v>
      </c>
      <c r="C11" s="23" t="s">
        <v>150</v>
      </c>
      <c r="D11" s="23" t="s">
        <v>65</v>
      </c>
      <c r="E11" s="23" t="s">
        <v>66</v>
      </c>
      <c r="F11" s="23" t="s">
        <v>153</v>
      </c>
      <c r="G11" s="23" t="s">
        <v>154</v>
      </c>
      <c r="H11" s="22">
        <v>3542578.2</v>
      </c>
      <c r="I11" s="22">
        <v>3542578.2</v>
      </c>
      <c r="J11" s="22">
        <v>885644.55</v>
      </c>
      <c r="K11" s="22"/>
      <c r="L11" s="22">
        <v>2656933.65</v>
      </c>
      <c r="M11" s="22"/>
      <c r="N11" s="22"/>
      <c r="O11" s="22"/>
      <c r="P11" s="22"/>
      <c r="Q11" s="22"/>
      <c r="R11" s="22"/>
      <c r="S11" s="22"/>
      <c r="T11" s="22"/>
      <c r="U11" s="22"/>
      <c r="V11" s="22"/>
      <c r="W11" s="22"/>
    </row>
    <row r="12" ht="31.4" customHeight="1" spans="1:23">
      <c r="A12" s="122" t="s">
        <v>46</v>
      </c>
      <c r="B12" s="118" t="s">
        <v>149</v>
      </c>
      <c r="C12" s="23" t="s">
        <v>150</v>
      </c>
      <c r="D12" s="23" t="s">
        <v>65</v>
      </c>
      <c r="E12" s="23" t="s">
        <v>66</v>
      </c>
      <c r="F12" s="23" t="s">
        <v>155</v>
      </c>
      <c r="G12" s="23" t="s">
        <v>156</v>
      </c>
      <c r="H12" s="22">
        <v>257419.05</v>
      </c>
      <c r="I12" s="22">
        <v>257419.05</v>
      </c>
      <c r="J12" s="22">
        <v>64354.76</v>
      </c>
      <c r="K12" s="22"/>
      <c r="L12" s="22">
        <v>193064.29</v>
      </c>
      <c r="M12" s="22"/>
      <c r="N12" s="22"/>
      <c r="O12" s="22"/>
      <c r="P12" s="22"/>
      <c r="Q12" s="22"/>
      <c r="R12" s="22"/>
      <c r="S12" s="22"/>
      <c r="T12" s="22"/>
      <c r="U12" s="22"/>
      <c r="V12" s="22"/>
      <c r="W12" s="22"/>
    </row>
    <row r="13" ht="31.4" customHeight="1" spans="1:23">
      <c r="A13" s="122" t="s">
        <v>46</v>
      </c>
      <c r="B13" s="118" t="s">
        <v>157</v>
      </c>
      <c r="C13" s="23" t="s">
        <v>158</v>
      </c>
      <c r="D13" s="23" t="s">
        <v>65</v>
      </c>
      <c r="E13" s="23" t="s">
        <v>66</v>
      </c>
      <c r="F13" s="23" t="s">
        <v>155</v>
      </c>
      <c r="G13" s="23" t="s">
        <v>156</v>
      </c>
      <c r="H13" s="22">
        <v>66000</v>
      </c>
      <c r="I13" s="22"/>
      <c r="J13" s="22"/>
      <c r="K13" s="22"/>
      <c r="L13" s="22"/>
      <c r="M13" s="22"/>
      <c r="N13" s="22"/>
      <c r="O13" s="22"/>
      <c r="P13" s="22"/>
      <c r="Q13" s="22"/>
      <c r="R13" s="22">
        <v>66000</v>
      </c>
      <c r="S13" s="22"/>
      <c r="T13" s="22"/>
      <c r="U13" s="22"/>
      <c r="V13" s="22"/>
      <c r="W13" s="22">
        <v>66000</v>
      </c>
    </row>
    <row r="14" ht="31.4" customHeight="1" spans="1:23">
      <c r="A14" s="122" t="s">
        <v>46</v>
      </c>
      <c r="B14" s="118" t="s">
        <v>159</v>
      </c>
      <c r="C14" s="23" t="s">
        <v>160</v>
      </c>
      <c r="D14" s="23" t="s">
        <v>77</v>
      </c>
      <c r="E14" s="23" t="s">
        <v>78</v>
      </c>
      <c r="F14" s="23" t="s">
        <v>161</v>
      </c>
      <c r="G14" s="23" t="s">
        <v>162</v>
      </c>
      <c r="H14" s="22">
        <v>1149536.81</v>
      </c>
      <c r="I14" s="22">
        <v>1149536.81</v>
      </c>
      <c r="J14" s="22">
        <v>287384.2</v>
      </c>
      <c r="K14" s="22"/>
      <c r="L14" s="22">
        <v>862152.61</v>
      </c>
      <c r="M14" s="22"/>
      <c r="N14" s="22"/>
      <c r="O14" s="22"/>
      <c r="P14" s="22"/>
      <c r="Q14" s="22"/>
      <c r="R14" s="22"/>
      <c r="S14" s="22"/>
      <c r="T14" s="22"/>
      <c r="U14" s="22"/>
      <c r="V14" s="22"/>
      <c r="W14" s="22"/>
    </row>
    <row r="15" ht="31.4" customHeight="1" spans="1:23">
      <c r="A15" s="122" t="s">
        <v>46</v>
      </c>
      <c r="B15" s="118" t="s">
        <v>159</v>
      </c>
      <c r="C15" s="23" t="s">
        <v>160</v>
      </c>
      <c r="D15" s="23" t="s">
        <v>81</v>
      </c>
      <c r="E15" s="23" t="s">
        <v>80</v>
      </c>
      <c r="F15" s="23" t="s">
        <v>163</v>
      </c>
      <c r="G15" s="23" t="s">
        <v>164</v>
      </c>
      <c r="H15" s="22">
        <v>13878.07</v>
      </c>
      <c r="I15" s="22">
        <v>13878.07</v>
      </c>
      <c r="J15" s="22">
        <v>3469.52</v>
      </c>
      <c r="K15" s="22"/>
      <c r="L15" s="22">
        <v>10408.55</v>
      </c>
      <c r="M15" s="22"/>
      <c r="N15" s="22"/>
      <c r="O15" s="22"/>
      <c r="P15" s="22"/>
      <c r="Q15" s="22"/>
      <c r="R15" s="22"/>
      <c r="S15" s="22"/>
      <c r="T15" s="22"/>
      <c r="U15" s="22"/>
      <c r="V15" s="22"/>
      <c r="W15" s="22"/>
    </row>
    <row r="16" ht="31.4" customHeight="1" spans="1:23">
      <c r="A16" s="122" t="s">
        <v>46</v>
      </c>
      <c r="B16" s="118" t="s">
        <v>159</v>
      </c>
      <c r="C16" s="23" t="s">
        <v>160</v>
      </c>
      <c r="D16" s="23" t="s">
        <v>86</v>
      </c>
      <c r="E16" s="23" t="s">
        <v>87</v>
      </c>
      <c r="F16" s="23" t="s">
        <v>165</v>
      </c>
      <c r="G16" s="23" t="s">
        <v>166</v>
      </c>
      <c r="H16" s="22">
        <v>553214.59</v>
      </c>
      <c r="I16" s="22">
        <v>553214.59</v>
      </c>
      <c r="J16" s="22">
        <v>138303.65</v>
      </c>
      <c r="K16" s="22"/>
      <c r="L16" s="22">
        <v>414910.94</v>
      </c>
      <c r="M16" s="22"/>
      <c r="N16" s="22"/>
      <c r="O16" s="22"/>
      <c r="P16" s="22"/>
      <c r="Q16" s="22"/>
      <c r="R16" s="22"/>
      <c r="S16" s="22"/>
      <c r="T16" s="22"/>
      <c r="U16" s="22"/>
      <c r="V16" s="22"/>
      <c r="W16" s="22"/>
    </row>
    <row r="17" ht="31.4" customHeight="1" spans="1:23">
      <c r="A17" s="122" t="s">
        <v>46</v>
      </c>
      <c r="B17" s="118" t="s">
        <v>159</v>
      </c>
      <c r="C17" s="23" t="s">
        <v>160</v>
      </c>
      <c r="D17" s="23" t="s">
        <v>90</v>
      </c>
      <c r="E17" s="23" t="s">
        <v>91</v>
      </c>
      <c r="F17" s="23" t="s">
        <v>167</v>
      </c>
      <c r="G17" s="23" t="s">
        <v>168</v>
      </c>
      <c r="H17" s="22">
        <v>422348.41</v>
      </c>
      <c r="I17" s="22">
        <v>301753.41</v>
      </c>
      <c r="J17" s="22">
        <v>75438.35</v>
      </c>
      <c r="K17" s="22"/>
      <c r="L17" s="22">
        <v>226315.06</v>
      </c>
      <c r="M17" s="22"/>
      <c r="N17" s="22"/>
      <c r="O17" s="22"/>
      <c r="P17" s="22"/>
      <c r="Q17" s="22"/>
      <c r="R17" s="22">
        <v>120595</v>
      </c>
      <c r="S17" s="22"/>
      <c r="T17" s="22"/>
      <c r="U17" s="22"/>
      <c r="V17" s="22"/>
      <c r="W17" s="22">
        <v>120595</v>
      </c>
    </row>
    <row r="18" ht="31.4" customHeight="1" spans="1:23">
      <c r="A18" s="122" t="s">
        <v>46</v>
      </c>
      <c r="B18" s="118" t="s">
        <v>159</v>
      </c>
      <c r="C18" s="23" t="s">
        <v>160</v>
      </c>
      <c r="D18" s="23" t="s">
        <v>92</v>
      </c>
      <c r="E18" s="23" t="s">
        <v>93</v>
      </c>
      <c r="F18" s="23" t="s">
        <v>163</v>
      </c>
      <c r="G18" s="23" t="s">
        <v>164</v>
      </c>
      <c r="H18" s="22">
        <v>48159.75</v>
      </c>
      <c r="I18" s="22">
        <v>32208.75</v>
      </c>
      <c r="J18" s="22">
        <v>32208.75</v>
      </c>
      <c r="K18" s="22"/>
      <c r="L18" s="22"/>
      <c r="M18" s="22"/>
      <c r="N18" s="22"/>
      <c r="O18" s="22"/>
      <c r="P18" s="22"/>
      <c r="Q18" s="22"/>
      <c r="R18" s="22">
        <v>15951</v>
      </c>
      <c r="S18" s="22"/>
      <c r="T18" s="22"/>
      <c r="U18" s="22"/>
      <c r="V18" s="22"/>
      <c r="W18" s="22">
        <v>15951</v>
      </c>
    </row>
    <row r="19" ht="31.4" customHeight="1" spans="1:23">
      <c r="A19" s="122" t="s">
        <v>46</v>
      </c>
      <c r="B19" s="118" t="s">
        <v>169</v>
      </c>
      <c r="C19" s="23" t="s">
        <v>99</v>
      </c>
      <c r="D19" s="23" t="s">
        <v>98</v>
      </c>
      <c r="E19" s="23" t="s">
        <v>99</v>
      </c>
      <c r="F19" s="23" t="s">
        <v>170</v>
      </c>
      <c r="G19" s="23" t="s">
        <v>99</v>
      </c>
      <c r="H19" s="22">
        <v>945543.63</v>
      </c>
      <c r="I19" s="22">
        <v>945543.63</v>
      </c>
      <c r="J19" s="22">
        <v>236385.91</v>
      </c>
      <c r="K19" s="22"/>
      <c r="L19" s="22">
        <v>709157.72</v>
      </c>
      <c r="M19" s="22"/>
      <c r="N19" s="22"/>
      <c r="O19" s="22"/>
      <c r="P19" s="22"/>
      <c r="Q19" s="22"/>
      <c r="R19" s="22"/>
      <c r="S19" s="22"/>
      <c r="T19" s="22"/>
      <c r="U19" s="22"/>
      <c r="V19" s="22"/>
      <c r="W19" s="22"/>
    </row>
    <row r="20" ht="31.4" customHeight="1" spans="1:23">
      <c r="A20" s="122" t="s">
        <v>46</v>
      </c>
      <c r="B20" s="118" t="s">
        <v>171</v>
      </c>
      <c r="C20" s="23" t="s">
        <v>172</v>
      </c>
      <c r="D20" s="23" t="s">
        <v>75</v>
      </c>
      <c r="E20" s="23" t="s">
        <v>76</v>
      </c>
      <c r="F20" s="23" t="s">
        <v>173</v>
      </c>
      <c r="G20" s="23" t="s">
        <v>174</v>
      </c>
      <c r="H20" s="22">
        <v>228060</v>
      </c>
      <c r="I20" s="22"/>
      <c r="J20" s="22"/>
      <c r="K20" s="22"/>
      <c r="L20" s="22"/>
      <c r="M20" s="22"/>
      <c r="N20" s="22"/>
      <c r="O20" s="22"/>
      <c r="P20" s="22"/>
      <c r="Q20" s="22"/>
      <c r="R20" s="22">
        <v>228060</v>
      </c>
      <c r="S20" s="22"/>
      <c r="T20" s="22"/>
      <c r="U20" s="22"/>
      <c r="V20" s="22"/>
      <c r="W20" s="22">
        <v>228060</v>
      </c>
    </row>
    <row r="21" ht="31.4" customHeight="1" spans="1:23">
      <c r="A21" s="122" t="s">
        <v>46</v>
      </c>
      <c r="B21" s="118" t="s">
        <v>175</v>
      </c>
      <c r="C21" s="23" t="s">
        <v>176</v>
      </c>
      <c r="D21" s="23" t="s">
        <v>65</v>
      </c>
      <c r="E21" s="23" t="s">
        <v>66</v>
      </c>
      <c r="F21" s="23" t="s">
        <v>177</v>
      </c>
      <c r="G21" s="23" t="s">
        <v>178</v>
      </c>
      <c r="H21" s="22">
        <v>55100</v>
      </c>
      <c r="I21" s="22">
        <v>55100</v>
      </c>
      <c r="J21" s="22"/>
      <c r="K21" s="22"/>
      <c r="L21" s="22">
        <v>55100</v>
      </c>
      <c r="M21" s="22"/>
      <c r="N21" s="22"/>
      <c r="O21" s="22"/>
      <c r="P21" s="22"/>
      <c r="Q21" s="22"/>
      <c r="R21" s="22"/>
      <c r="S21" s="22"/>
      <c r="T21" s="22"/>
      <c r="U21" s="22"/>
      <c r="V21" s="22"/>
      <c r="W21" s="22"/>
    </row>
    <row r="22" ht="31.4" customHeight="1" spans="1:23">
      <c r="A22" s="122" t="s">
        <v>46</v>
      </c>
      <c r="B22" s="118" t="s">
        <v>179</v>
      </c>
      <c r="C22" s="23" t="s">
        <v>129</v>
      </c>
      <c r="D22" s="23" t="s">
        <v>65</v>
      </c>
      <c r="E22" s="23" t="s">
        <v>66</v>
      </c>
      <c r="F22" s="23" t="s">
        <v>180</v>
      </c>
      <c r="G22" s="23" t="s">
        <v>129</v>
      </c>
      <c r="H22" s="22">
        <v>36000</v>
      </c>
      <c r="I22" s="22">
        <v>36000</v>
      </c>
      <c r="J22" s="22">
        <v>9000</v>
      </c>
      <c r="K22" s="22"/>
      <c r="L22" s="22">
        <v>27000</v>
      </c>
      <c r="M22" s="22"/>
      <c r="N22" s="22"/>
      <c r="O22" s="22"/>
      <c r="P22" s="22"/>
      <c r="Q22" s="22"/>
      <c r="R22" s="22"/>
      <c r="S22" s="22"/>
      <c r="T22" s="22"/>
      <c r="U22" s="22"/>
      <c r="V22" s="22"/>
      <c r="W22" s="22"/>
    </row>
    <row r="23" ht="31.4" customHeight="1" spans="1:23">
      <c r="A23" s="122" t="s">
        <v>46</v>
      </c>
      <c r="B23" s="118" t="s">
        <v>181</v>
      </c>
      <c r="C23" s="23" t="s">
        <v>182</v>
      </c>
      <c r="D23" s="23" t="s">
        <v>65</v>
      </c>
      <c r="E23" s="23" t="s">
        <v>66</v>
      </c>
      <c r="F23" s="23" t="s">
        <v>183</v>
      </c>
      <c r="G23" s="23" t="s">
        <v>184</v>
      </c>
      <c r="H23" s="22">
        <v>536760</v>
      </c>
      <c r="I23" s="22">
        <v>536760</v>
      </c>
      <c r="J23" s="22">
        <v>134190</v>
      </c>
      <c r="K23" s="22"/>
      <c r="L23" s="22">
        <v>402570</v>
      </c>
      <c r="M23" s="22"/>
      <c r="N23" s="22"/>
      <c r="O23" s="22"/>
      <c r="P23" s="22"/>
      <c r="Q23" s="22"/>
      <c r="R23" s="22"/>
      <c r="S23" s="22"/>
      <c r="T23" s="22"/>
      <c r="U23" s="22"/>
      <c r="V23" s="22"/>
      <c r="W23" s="22"/>
    </row>
    <row r="24" ht="31.4" customHeight="1" spans="1:23">
      <c r="A24" s="122" t="s">
        <v>46</v>
      </c>
      <c r="B24" s="118" t="s">
        <v>185</v>
      </c>
      <c r="C24" s="23" t="s">
        <v>186</v>
      </c>
      <c r="D24" s="23" t="s">
        <v>65</v>
      </c>
      <c r="E24" s="23" t="s">
        <v>66</v>
      </c>
      <c r="F24" s="23" t="s">
        <v>187</v>
      </c>
      <c r="G24" s="23" t="s">
        <v>186</v>
      </c>
      <c r="H24" s="22">
        <v>151912.74</v>
      </c>
      <c r="I24" s="22">
        <v>151912.74</v>
      </c>
      <c r="J24" s="22">
        <v>37978.19</v>
      </c>
      <c r="K24" s="22"/>
      <c r="L24" s="22">
        <v>113934.55</v>
      </c>
      <c r="M24" s="22"/>
      <c r="N24" s="22"/>
      <c r="O24" s="22"/>
      <c r="P24" s="22"/>
      <c r="Q24" s="22"/>
      <c r="R24" s="22"/>
      <c r="S24" s="22"/>
      <c r="T24" s="22"/>
      <c r="U24" s="22"/>
      <c r="V24" s="22"/>
      <c r="W24" s="22"/>
    </row>
    <row r="25" ht="31.4" customHeight="1" spans="1:23">
      <c r="A25" s="122" t="s">
        <v>46</v>
      </c>
      <c r="B25" s="118" t="s">
        <v>188</v>
      </c>
      <c r="C25" s="23" t="s">
        <v>189</v>
      </c>
      <c r="D25" s="23" t="s">
        <v>65</v>
      </c>
      <c r="E25" s="23" t="s">
        <v>66</v>
      </c>
      <c r="F25" s="23" t="s">
        <v>190</v>
      </c>
      <c r="G25" s="23" t="s">
        <v>191</v>
      </c>
      <c r="H25" s="22">
        <v>994868.7</v>
      </c>
      <c r="I25" s="22">
        <v>594868.7</v>
      </c>
      <c r="J25" s="22">
        <v>148717.18</v>
      </c>
      <c r="K25" s="22"/>
      <c r="L25" s="22">
        <v>446151.52</v>
      </c>
      <c r="M25" s="22"/>
      <c r="N25" s="22"/>
      <c r="O25" s="22"/>
      <c r="P25" s="22"/>
      <c r="Q25" s="22"/>
      <c r="R25" s="22">
        <v>400000</v>
      </c>
      <c r="S25" s="22"/>
      <c r="T25" s="22"/>
      <c r="U25" s="22"/>
      <c r="V25" s="22"/>
      <c r="W25" s="22">
        <v>400000</v>
      </c>
    </row>
    <row r="26" ht="31.4" customHeight="1" spans="1:23">
      <c r="A26" s="122" t="s">
        <v>46</v>
      </c>
      <c r="B26" s="118" t="s">
        <v>188</v>
      </c>
      <c r="C26" s="23" t="s">
        <v>189</v>
      </c>
      <c r="D26" s="23" t="s">
        <v>65</v>
      </c>
      <c r="E26" s="23" t="s">
        <v>66</v>
      </c>
      <c r="F26" s="23" t="s">
        <v>192</v>
      </c>
      <c r="G26" s="23" t="s">
        <v>193</v>
      </c>
      <c r="H26" s="22">
        <v>1000</v>
      </c>
      <c r="I26" s="22">
        <v>1000</v>
      </c>
      <c r="J26" s="22">
        <v>250</v>
      </c>
      <c r="K26" s="22"/>
      <c r="L26" s="22">
        <v>750</v>
      </c>
      <c r="M26" s="22"/>
      <c r="N26" s="22"/>
      <c r="O26" s="22"/>
      <c r="P26" s="22"/>
      <c r="Q26" s="22"/>
      <c r="R26" s="22"/>
      <c r="S26" s="22"/>
      <c r="T26" s="22"/>
      <c r="U26" s="22"/>
      <c r="V26" s="22"/>
      <c r="W26" s="22"/>
    </row>
    <row r="27" ht="31.4" customHeight="1" spans="1:23">
      <c r="A27" s="122" t="s">
        <v>46</v>
      </c>
      <c r="B27" s="118" t="s">
        <v>188</v>
      </c>
      <c r="C27" s="23" t="s">
        <v>189</v>
      </c>
      <c r="D27" s="23" t="s">
        <v>65</v>
      </c>
      <c r="E27" s="23" t="s">
        <v>66</v>
      </c>
      <c r="F27" s="23" t="s">
        <v>194</v>
      </c>
      <c r="G27" s="23" t="s">
        <v>195</v>
      </c>
      <c r="H27" s="22">
        <v>45000</v>
      </c>
      <c r="I27" s="22">
        <v>45000</v>
      </c>
      <c r="J27" s="22">
        <v>11250</v>
      </c>
      <c r="K27" s="22"/>
      <c r="L27" s="22">
        <v>33750</v>
      </c>
      <c r="M27" s="22"/>
      <c r="N27" s="22"/>
      <c r="O27" s="22"/>
      <c r="P27" s="22"/>
      <c r="Q27" s="22"/>
      <c r="R27" s="22"/>
      <c r="S27" s="22"/>
      <c r="T27" s="22"/>
      <c r="U27" s="22"/>
      <c r="V27" s="22"/>
      <c r="W27" s="22"/>
    </row>
    <row r="28" ht="31.4" customHeight="1" spans="1:23">
      <c r="A28" s="122" t="s">
        <v>46</v>
      </c>
      <c r="B28" s="118" t="s">
        <v>188</v>
      </c>
      <c r="C28" s="23" t="s">
        <v>189</v>
      </c>
      <c r="D28" s="23" t="s">
        <v>65</v>
      </c>
      <c r="E28" s="23" t="s">
        <v>66</v>
      </c>
      <c r="F28" s="23" t="s">
        <v>196</v>
      </c>
      <c r="G28" s="23" t="s">
        <v>197</v>
      </c>
      <c r="H28" s="22">
        <v>180000</v>
      </c>
      <c r="I28" s="22"/>
      <c r="J28" s="22"/>
      <c r="K28" s="22"/>
      <c r="L28" s="22"/>
      <c r="M28" s="22"/>
      <c r="N28" s="22"/>
      <c r="O28" s="22"/>
      <c r="P28" s="22"/>
      <c r="Q28" s="22"/>
      <c r="R28" s="22">
        <v>180000</v>
      </c>
      <c r="S28" s="22"/>
      <c r="T28" s="22"/>
      <c r="U28" s="22"/>
      <c r="V28" s="22"/>
      <c r="W28" s="22">
        <v>180000</v>
      </c>
    </row>
    <row r="29" ht="31.4" customHeight="1" spans="1:23">
      <c r="A29" s="122" t="s">
        <v>46</v>
      </c>
      <c r="B29" s="118" t="s">
        <v>188</v>
      </c>
      <c r="C29" s="23" t="s">
        <v>189</v>
      </c>
      <c r="D29" s="23" t="s">
        <v>65</v>
      </c>
      <c r="E29" s="23" t="s">
        <v>66</v>
      </c>
      <c r="F29" s="23" t="s">
        <v>198</v>
      </c>
      <c r="G29" s="23" t="s">
        <v>199</v>
      </c>
      <c r="H29" s="22">
        <v>28560</v>
      </c>
      <c r="I29" s="22">
        <v>28560</v>
      </c>
      <c r="J29" s="22">
        <v>7140</v>
      </c>
      <c r="K29" s="22"/>
      <c r="L29" s="22">
        <v>21420</v>
      </c>
      <c r="M29" s="22"/>
      <c r="N29" s="22"/>
      <c r="O29" s="22"/>
      <c r="P29" s="22"/>
      <c r="Q29" s="22"/>
      <c r="R29" s="22"/>
      <c r="S29" s="22"/>
      <c r="T29" s="22"/>
      <c r="U29" s="22"/>
      <c r="V29" s="22"/>
      <c r="W29" s="22"/>
    </row>
    <row r="30" ht="31.4" customHeight="1" spans="1:23">
      <c r="A30" s="122" t="s">
        <v>46</v>
      </c>
      <c r="B30" s="118" t="s">
        <v>188</v>
      </c>
      <c r="C30" s="23" t="s">
        <v>189</v>
      </c>
      <c r="D30" s="23" t="s">
        <v>65</v>
      </c>
      <c r="E30" s="23" t="s">
        <v>66</v>
      </c>
      <c r="F30" s="23" t="s">
        <v>183</v>
      </c>
      <c r="G30" s="23" t="s">
        <v>184</v>
      </c>
      <c r="H30" s="22">
        <v>51120</v>
      </c>
      <c r="I30" s="22">
        <v>51120</v>
      </c>
      <c r="J30" s="22">
        <v>12780</v>
      </c>
      <c r="K30" s="22"/>
      <c r="L30" s="22">
        <v>38340</v>
      </c>
      <c r="M30" s="22"/>
      <c r="N30" s="22"/>
      <c r="O30" s="22"/>
      <c r="P30" s="22"/>
      <c r="Q30" s="22"/>
      <c r="R30" s="22"/>
      <c r="S30" s="22"/>
      <c r="T30" s="22"/>
      <c r="U30" s="22"/>
      <c r="V30" s="22"/>
      <c r="W30" s="22"/>
    </row>
    <row r="31" ht="31.4" customHeight="1" spans="1:23">
      <c r="A31" s="122" t="s">
        <v>46</v>
      </c>
      <c r="B31" s="118" t="s">
        <v>188</v>
      </c>
      <c r="C31" s="23" t="s">
        <v>189</v>
      </c>
      <c r="D31" s="23" t="s">
        <v>65</v>
      </c>
      <c r="E31" s="23" t="s">
        <v>66</v>
      </c>
      <c r="F31" s="23" t="s">
        <v>200</v>
      </c>
      <c r="G31" s="23" t="s">
        <v>201</v>
      </c>
      <c r="H31" s="22">
        <v>83900</v>
      </c>
      <c r="I31" s="22">
        <v>83900</v>
      </c>
      <c r="J31" s="22">
        <v>20975</v>
      </c>
      <c r="K31" s="22"/>
      <c r="L31" s="22">
        <v>62925</v>
      </c>
      <c r="M31" s="22"/>
      <c r="N31" s="22"/>
      <c r="O31" s="22"/>
      <c r="P31" s="22"/>
      <c r="Q31" s="22"/>
      <c r="R31" s="22"/>
      <c r="S31" s="22"/>
      <c r="T31" s="22"/>
      <c r="U31" s="22"/>
      <c r="V31" s="22"/>
      <c r="W31" s="22"/>
    </row>
    <row r="32" ht="31.4" customHeight="1" spans="1:23">
      <c r="A32" s="122" t="s">
        <v>46</v>
      </c>
      <c r="B32" s="118" t="s">
        <v>188</v>
      </c>
      <c r="C32" s="23" t="s">
        <v>189</v>
      </c>
      <c r="D32" s="23" t="s">
        <v>75</v>
      </c>
      <c r="E32" s="23" t="s">
        <v>76</v>
      </c>
      <c r="F32" s="23" t="s">
        <v>200</v>
      </c>
      <c r="G32" s="23" t="s">
        <v>201</v>
      </c>
      <c r="H32" s="22">
        <v>38580</v>
      </c>
      <c r="I32" s="22"/>
      <c r="J32" s="22"/>
      <c r="K32" s="22"/>
      <c r="L32" s="22"/>
      <c r="M32" s="22"/>
      <c r="N32" s="22"/>
      <c r="O32" s="22"/>
      <c r="P32" s="22"/>
      <c r="Q32" s="22"/>
      <c r="R32" s="22">
        <v>38580</v>
      </c>
      <c r="S32" s="22"/>
      <c r="T32" s="22"/>
      <c r="U32" s="22"/>
      <c r="V32" s="22"/>
      <c r="W32" s="22">
        <v>38580</v>
      </c>
    </row>
    <row r="33" ht="31.4" customHeight="1" spans="1:23">
      <c r="A33" s="122" t="s">
        <v>46</v>
      </c>
      <c r="B33" s="118" t="s">
        <v>202</v>
      </c>
      <c r="C33" s="23" t="s">
        <v>203</v>
      </c>
      <c r="D33" s="23" t="s">
        <v>65</v>
      </c>
      <c r="E33" s="23" t="s">
        <v>66</v>
      </c>
      <c r="F33" s="23" t="s">
        <v>155</v>
      </c>
      <c r="G33" s="23" t="s">
        <v>156</v>
      </c>
      <c r="H33" s="22">
        <v>1325268</v>
      </c>
      <c r="I33" s="22">
        <v>1325268</v>
      </c>
      <c r="J33" s="22">
        <v>331317</v>
      </c>
      <c r="K33" s="22"/>
      <c r="L33" s="22">
        <v>993951</v>
      </c>
      <c r="M33" s="22"/>
      <c r="N33" s="22"/>
      <c r="O33" s="22"/>
      <c r="P33" s="22"/>
      <c r="Q33" s="22"/>
      <c r="R33" s="22"/>
      <c r="S33" s="22"/>
      <c r="T33" s="22"/>
      <c r="U33" s="22"/>
      <c r="V33" s="22"/>
      <c r="W33" s="22"/>
    </row>
    <row r="34" ht="31.4" customHeight="1" spans="1:23">
      <c r="A34" s="122" t="s">
        <v>46</v>
      </c>
      <c r="B34" s="118" t="s">
        <v>204</v>
      </c>
      <c r="C34" s="23" t="s">
        <v>158</v>
      </c>
      <c r="D34" s="23" t="s">
        <v>69</v>
      </c>
      <c r="E34" s="23" t="s">
        <v>70</v>
      </c>
      <c r="F34" s="23" t="s">
        <v>151</v>
      </c>
      <c r="G34" s="23" t="s">
        <v>152</v>
      </c>
      <c r="H34" s="22">
        <v>452016</v>
      </c>
      <c r="I34" s="22">
        <v>452016</v>
      </c>
      <c r="J34" s="22">
        <v>113004</v>
      </c>
      <c r="K34" s="22"/>
      <c r="L34" s="22">
        <v>339012</v>
      </c>
      <c r="M34" s="22"/>
      <c r="N34" s="22"/>
      <c r="O34" s="22"/>
      <c r="P34" s="22"/>
      <c r="Q34" s="22"/>
      <c r="R34" s="22"/>
      <c r="S34" s="22"/>
      <c r="T34" s="22"/>
      <c r="U34" s="22"/>
      <c r="V34" s="22"/>
      <c r="W34" s="22"/>
    </row>
    <row r="35" ht="31.4" customHeight="1" spans="1:23">
      <c r="A35" s="122" t="s">
        <v>46</v>
      </c>
      <c r="B35" s="118" t="s">
        <v>204</v>
      </c>
      <c r="C35" s="23" t="s">
        <v>158</v>
      </c>
      <c r="D35" s="23" t="s">
        <v>69</v>
      </c>
      <c r="E35" s="23" t="s">
        <v>70</v>
      </c>
      <c r="F35" s="23" t="s">
        <v>153</v>
      </c>
      <c r="G35" s="23" t="s">
        <v>154</v>
      </c>
      <c r="H35" s="22">
        <v>26280</v>
      </c>
      <c r="I35" s="22">
        <v>26280</v>
      </c>
      <c r="J35" s="22">
        <v>6570</v>
      </c>
      <c r="K35" s="22"/>
      <c r="L35" s="22">
        <v>19710</v>
      </c>
      <c r="M35" s="22"/>
      <c r="N35" s="22"/>
      <c r="O35" s="22"/>
      <c r="P35" s="22"/>
      <c r="Q35" s="22"/>
      <c r="R35" s="22"/>
      <c r="S35" s="22"/>
      <c r="T35" s="22"/>
      <c r="U35" s="22"/>
      <c r="V35" s="22"/>
      <c r="W35" s="22"/>
    </row>
    <row r="36" ht="31.4" customHeight="1" spans="1:23">
      <c r="A36" s="122" t="s">
        <v>46</v>
      </c>
      <c r="B36" s="118" t="s">
        <v>204</v>
      </c>
      <c r="C36" s="23" t="s">
        <v>158</v>
      </c>
      <c r="D36" s="23" t="s">
        <v>69</v>
      </c>
      <c r="E36" s="23" t="s">
        <v>70</v>
      </c>
      <c r="F36" s="23" t="s">
        <v>155</v>
      </c>
      <c r="G36" s="23" t="s">
        <v>156</v>
      </c>
      <c r="H36" s="22">
        <v>37668</v>
      </c>
      <c r="I36" s="22">
        <v>37668</v>
      </c>
      <c r="J36" s="22">
        <v>9417</v>
      </c>
      <c r="K36" s="22"/>
      <c r="L36" s="22">
        <v>28251</v>
      </c>
      <c r="M36" s="22"/>
      <c r="N36" s="22"/>
      <c r="O36" s="22"/>
      <c r="P36" s="22"/>
      <c r="Q36" s="22"/>
      <c r="R36" s="22"/>
      <c r="S36" s="22"/>
      <c r="T36" s="22"/>
      <c r="U36" s="22"/>
      <c r="V36" s="22"/>
      <c r="W36" s="22"/>
    </row>
    <row r="37" ht="31.4" customHeight="1" spans="1:23">
      <c r="A37" s="122" t="s">
        <v>46</v>
      </c>
      <c r="B37" s="118" t="s">
        <v>204</v>
      </c>
      <c r="C37" s="23" t="s">
        <v>158</v>
      </c>
      <c r="D37" s="23" t="s">
        <v>69</v>
      </c>
      <c r="E37" s="23" t="s">
        <v>70</v>
      </c>
      <c r="F37" s="23" t="s">
        <v>205</v>
      </c>
      <c r="G37" s="23" t="s">
        <v>206</v>
      </c>
      <c r="H37" s="22">
        <v>556368</v>
      </c>
      <c r="I37" s="22">
        <v>556368</v>
      </c>
      <c r="J37" s="22">
        <v>139092</v>
      </c>
      <c r="K37" s="22"/>
      <c r="L37" s="22">
        <v>417276</v>
      </c>
      <c r="M37" s="22"/>
      <c r="N37" s="22"/>
      <c r="O37" s="22"/>
      <c r="P37" s="22"/>
      <c r="Q37" s="22"/>
      <c r="R37" s="22"/>
      <c r="S37" s="22"/>
      <c r="T37" s="22"/>
      <c r="U37" s="22"/>
      <c r="V37" s="22"/>
      <c r="W37" s="22"/>
    </row>
    <row r="38" ht="31.4" customHeight="1" spans="1:23">
      <c r="A38" s="122" t="s">
        <v>46</v>
      </c>
      <c r="B38" s="118" t="s">
        <v>207</v>
      </c>
      <c r="C38" s="23" t="s">
        <v>160</v>
      </c>
      <c r="D38" s="23" t="s">
        <v>77</v>
      </c>
      <c r="E38" s="23" t="s">
        <v>78</v>
      </c>
      <c r="F38" s="23" t="s">
        <v>161</v>
      </c>
      <c r="G38" s="23" t="s">
        <v>162</v>
      </c>
      <c r="H38" s="22">
        <v>180151.78</v>
      </c>
      <c r="I38" s="22">
        <v>180151.78</v>
      </c>
      <c r="J38" s="22">
        <v>45037.95</v>
      </c>
      <c r="K38" s="22"/>
      <c r="L38" s="22">
        <v>135113.83</v>
      </c>
      <c r="M38" s="22"/>
      <c r="N38" s="22"/>
      <c r="O38" s="22"/>
      <c r="P38" s="22"/>
      <c r="Q38" s="22"/>
      <c r="R38" s="22"/>
      <c r="S38" s="22"/>
      <c r="T38" s="22"/>
      <c r="U38" s="22"/>
      <c r="V38" s="22"/>
      <c r="W38" s="22"/>
    </row>
    <row r="39" ht="31.4" customHeight="1" spans="1:23">
      <c r="A39" s="122" t="s">
        <v>46</v>
      </c>
      <c r="B39" s="118" t="s">
        <v>207</v>
      </c>
      <c r="C39" s="23" t="s">
        <v>160</v>
      </c>
      <c r="D39" s="23" t="s">
        <v>81</v>
      </c>
      <c r="E39" s="23" t="s">
        <v>80</v>
      </c>
      <c r="F39" s="23" t="s">
        <v>163</v>
      </c>
      <c r="G39" s="23" t="s">
        <v>164</v>
      </c>
      <c r="H39" s="22">
        <v>8042.28</v>
      </c>
      <c r="I39" s="22">
        <v>8042.28</v>
      </c>
      <c r="J39" s="22">
        <v>2010.58</v>
      </c>
      <c r="K39" s="22"/>
      <c r="L39" s="22">
        <v>6031.7</v>
      </c>
      <c r="M39" s="22"/>
      <c r="N39" s="22"/>
      <c r="O39" s="22"/>
      <c r="P39" s="22"/>
      <c r="Q39" s="22"/>
      <c r="R39" s="22"/>
      <c r="S39" s="22"/>
      <c r="T39" s="22"/>
      <c r="U39" s="22"/>
      <c r="V39" s="22"/>
      <c r="W39" s="22"/>
    </row>
    <row r="40" ht="31.4" customHeight="1" spans="1:23">
      <c r="A40" s="122" t="s">
        <v>46</v>
      </c>
      <c r="B40" s="118" t="s">
        <v>207</v>
      </c>
      <c r="C40" s="23" t="s">
        <v>160</v>
      </c>
      <c r="D40" s="23" t="s">
        <v>88</v>
      </c>
      <c r="E40" s="23" t="s">
        <v>89</v>
      </c>
      <c r="F40" s="23" t="s">
        <v>165</v>
      </c>
      <c r="G40" s="23" t="s">
        <v>166</v>
      </c>
      <c r="H40" s="22">
        <v>86698.04</v>
      </c>
      <c r="I40" s="22">
        <v>86698.04</v>
      </c>
      <c r="J40" s="22">
        <v>21674.51</v>
      </c>
      <c r="K40" s="22"/>
      <c r="L40" s="22">
        <v>65023.53</v>
      </c>
      <c r="M40" s="22"/>
      <c r="N40" s="22"/>
      <c r="O40" s="22"/>
      <c r="P40" s="22"/>
      <c r="Q40" s="22"/>
      <c r="R40" s="22"/>
      <c r="S40" s="22"/>
      <c r="T40" s="22"/>
      <c r="U40" s="22"/>
      <c r="V40" s="22"/>
      <c r="W40" s="22"/>
    </row>
    <row r="41" ht="31.4" customHeight="1" spans="1:23">
      <c r="A41" s="122" t="s">
        <v>46</v>
      </c>
      <c r="B41" s="118" t="s">
        <v>207</v>
      </c>
      <c r="C41" s="23" t="s">
        <v>160</v>
      </c>
      <c r="D41" s="23" t="s">
        <v>90</v>
      </c>
      <c r="E41" s="23" t="s">
        <v>91</v>
      </c>
      <c r="F41" s="23" t="s">
        <v>167</v>
      </c>
      <c r="G41" s="23" t="s">
        <v>168</v>
      </c>
      <c r="H41" s="22">
        <v>47289.84</v>
      </c>
      <c r="I41" s="22">
        <v>47289.84</v>
      </c>
      <c r="J41" s="22">
        <v>11822.46</v>
      </c>
      <c r="K41" s="22"/>
      <c r="L41" s="22">
        <v>35467.38</v>
      </c>
      <c r="M41" s="22"/>
      <c r="N41" s="22"/>
      <c r="O41" s="22"/>
      <c r="P41" s="22"/>
      <c r="Q41" s="22"/>
      <c r="R41" s="22"/>
      <c r="S41" s="22"/>
      <c r="T41" s="22"/>
      <c r="U41" s="22"/>
      <c r="V41" s="22"/>
      <c r="W41" s="22"/>
    </row>
    <row r="42" ht="31.4" customHeight="1" spans="1:23">
      <c r="A42" s="122" t="s">
        <v>46</v>
      </c>
      <c r="B42" s="118" t="s">
        <v>207</v>
      </c>
      <c r="C42" s="23" t="s">
        <v>160</v>
      </c>
      <c r="D42" s="23" t="s">
        <v>92</v>
      </c>
      <c r="E42" s="23" t="s">
        <v>93</v>
      </c>
      <c r="F42" s="23" t="s">
        <v>163</v>
      </c>
      <c r="G42" s="23" t="s">
        <v>164</v>
      </c>
      <c r="H42" s="22">
        <v>3435.6</v>
      </c>
      <c r="I42" s="22">
        <v>3435.6</v>
      </c>
      <c r="J42" s="22">
        <v>3435.6</v>
      </c>
      <c r="K42" s="22"/>
      <c r="L42" s="22"/>
      <c r="M42" s="22"/>
      <c r="N42" s="22"/>
      <c r="O42" s="22"/>
      <c r="P42" s="22"/>
      <c r="Q42" s="22"/>
      <c r="R42" s="22"/>
      <c r="S42" s="22"/>
      <c r="T42" s="22"/>
      <c r="U42" s="22"/>
      <c r="V42" s="22"/>
      <c r="W42" s="22"/>
    </row>
    <row r="43" ht="31.4" customHeight="1" spans="1:23">
      <c r="A43" s="122" t="s">
        <v>46</v>
      </c>
      <c r="B43" s="118" t="s">
        <v>208</v>
      </c>
      <c r="C43" s="23" t="s">
        <v>99</v>
      </c>
      <c r="D43" s="23" t="s">
        <v>98</v>
      </c>
      <c r="E43" s="23" t="s">
        <v>99</v>
      </c>
      <c r="F43" s="23" t="s">
        <v>170</v>
      </c>
      <c r="G43" s="23" t="s">
        <v>99</v>
      </c>
      <c r="H43" s="22">
        <v>135064.06</v>
      </c>
      <c r="I43" s="22">
        <v>135064.06</v>
      </c>
      <c r="J43" s="22">
        <v>33766.02</v>
      </c>
      <c r="K43" s="22"/>
      <c r="L43" s="22">
        <v>101298.04</v>
      </c>
      <c r="M43" s="22"/>
      <c r="N43" s="22"/>
      <c r="O43" s="22"/>
      <c r="P43" s="22"/>
      <c r="Q43" s="22"/>
      <c r="R43" s="22"/>
      <c r="S43" s="22"/>
      <c r="T43" s="22"/>
      <c r="U43" s="22"/>
      <c r="V43" s="22"/>
      <c r="W43" s="22"/>
    </row>
    <row r="44" ht="31.4" customHeight="1" spans="1:23">
      <c r="A44" s="122" t="s">
        <v>46</v>
      </c>
      <c r="B44" s="118" t="s">
        <v>209</v>
      </c>
      <c r="C44" s="23" t="s">
        <v>186</v>
      </c>
      <c r="D44" s="23" t="s">
        <v>69</v>
      </c>
      <c r="E44" s="23" t="s">
        <v>70</v>
      </c>
      <c r="F44" s="23" t="s">
        <v>187</v>
      </c>
      <c r="G44" s="23" t="s">
        <v>186</v>
      </c>
      <c r="H44" s="22">
        <v>21446.64</v>
      </c>
      <c r="I44" s="22">
        <v>21446.64</v>
      </c>
      <c r="J44" s="22">
        <v>5361.66</v>
      </c>
      <c r="K44" s="22"/>
      <c r="L44" s="22">
        <v>16084.98</v>
      </c>
      <c r="M44" s="22"/>
      <c r="N44" s="22"/>
      <c r="O44" s="22"/>
      <c r="P44" s="22"/>
      <c r="Q44" s="22"/>
      <c r="R44" s="22"/>
      <c r="S44" s="22"/>
      <c r="T44" s="22"/>
      <c r="U44" s="22"/>
      <c r="V44" s="22"/>
      <c r="W44" s="22"/>
    </row>
    <row r="45" ht="31.4" customHeight="1" spans="1:23">
      <c r="A45" s="122" t="s">
        <v>46</v>
      </c>
      <c r="B45" s="118" t="s">
        <v>210</v>
      </c>
      <c r="C45" s="23" t="s">
        <v>189</v>
      </c>
      <c r="D45" s="23" t="s">
        <v>69</v>
      </c>
      <c r="E45" s="23" t="s">
        <v>70</v>
      </c>
      <c r="F45" s="23" t="s">
        <v>190</v>
      </c>
      <c r="G45" s="23" t="s">
        <v>191</v>
      </c>
      <c r="H45" s="22">
        <v>65649.75</v>
      </c>
      <c r="I45" s="22">
        <v>65649.75</v>
      </c>
      <c r="J45" s="22">
        <v>16412.44</v>
      </c>
      <c r="K45" s="22"/>
      <c r="L45" s="22">
        <v>49237.31</v>
      </c>
      <c r="M45" s="22"/>
      <c r="N45" s="22"/>
      <c r="O45" s="22"/>
      <c r="P45" s="22"/>
      <c r="Q45" s="22"/>
      <c r="R45" s="22"/>
      <c r="S45" s="22"/>
      <c r="T45" s="22"/>
      <c r="U45" s="22"/>
      <c r="V45" s="22"/>
      <c r="W45" s="22"/>
    </row>
    <row r="46" ht="31.4" customHeight="1" spans="1:23">
      <c r="A46" s="122" t="s">
        <v>46</v>
      </c>
      <c r="B46" s="118" t="s">
        <v>210</v>
      </c>
      <c r="C46" s="23" t="s">
        <v>189</v>
      </c>
      <c r="D46" s="23" t="s">
        <v>69</v>
      </c>
      <c r="E46" s="23" t="s">
        <v>70</v>
      </c>
      <c r="F46" s="23" t="s">
        <v>200</v>
      </c>
      <c r="G46" s="23" t="s">
        <v>201</v>
      </c>
      <c r="H46" s="22">
        <v>7000</v>
      </c>
      <c r="I46" s="22">
        <v>7000</v>
      </c>
      <c r="J46" s="22">
        <v>1750</v>
      </c>
      <c r="K46" s="22"/>
      <c r="L46" s="22">
        <v>5250</v>
      </c>
      <c r="M46" s="22"/>
      <c r="N46" s="22"/>
      <c r="O46" s="22"/>
      <c r="P46" s="22"/>
      <c r="Q46" s="22"/>
      <c r="R46" s="22"/>
      <c r="S46" s="22"/>
      <c r="T46" s="22"/>
      <c r="U46" s="22"/>
      <c r="V46" s="22"/>
      <c r="W46" s="22"/>
    </row>
    <row r="47" ht="31.4" customHeight="1" spans="1:23">
      <c r="A47" s="122" t="s">
        <v>46</v>
      </c>
      <c r="B47" s="118" t="s">
        <v>211</v>
      </c>
      <c r="C47" s="23" t="s">
        <v>158</v>
      </c>
      <c r="D47" s="23" t="s">
        <v>69</v>
      </c>
      <c r="E47" s="23" t="s">
        <v>70</v>
      </c>
      <c r="F47" s="23" t="s">
        <v>151</v>
      </c>
      <c r="G47" s="23" t="s">
        <v>152</v>
      </c>
      <c r="H47" s="22">
        <v>163896</v>
      </c>
      <c r="I47" s="22">
        <v>163896</v>
      </c>
      <c r="J47" s="22">
        <v>40974</v>
      </c>
      <c r="K47" s="22"/>
      <c r="L47" s="22">
        <v>122922</v>
      </c>
      <c r="M47" s="22"/>
      <c r="N47" s="22"/>
      <c r="O47" s="22"/>
      <c r="P47" s="22"/>
      <c r="Q47" s="22"/>
      <c r="R47" s="22"/>
      <c r="S47" s="22"/>
      <c r="T47" s="22"/>
      <c r="U47" s="22"/>
      <c r="V47" s="22"/>
      <c r="W47" s="22"/>
    </row>
    <row r="48" ht="31.4" customHeight="1" spans="1:23">
      <c r="A48" s="122" t="s">
        <v>46</v>
      </c>
      <c r="B48" s="118" t="s">
        <v>211</v>
      </c>
      <c r="C48" s="23" t="s">
        <v>158</v>
      </c>
      <c r="D48" s="23" t="s">
        <v>69</v>
      </c>
      <c r="E48" s="23" t="s">
        <v>70</v>
      </c>
      <c r="F48" s="23" t="s">
        <v>153</v>
      </c>
      <c r="G48" s="23" t="s">
        <v>154</v>
      </c>
      <c r="H48" s="22">
        <v>9900</v>
      </c>
      <c r="I48" s="22">
        <v>9900</v>
      </c>
      <c r="J48" s="22">
        <v>2475</v>
      </c>
      <c r="K48" s="22"/>
      <c r="L48" s="22">
        <v>7425</v>
      </c>
      <c r="M48" s="22"/>
      <c r="N48" s="22"/>
      <c r="O48" s="22"/>
      <c r="P48" s="22"/>
      <c r="Q48" s="22"/>
      <c r="R48" s="22"/>
      <c r="S48" s="22"/>
      <c r="T48" s="22"/>
      <c r="U48" s="22"/>
      <c r="V48" s="22"/>
      <c r="W48" s="22"/>
    </row>
    <row r="49" ht="31.4" customHeight="1" spans="1:23">
      <c r="A49" s="122" t="s">
        <v>46</v>
      </c>
      <c r="B49" s="118" t="s">
        <v>211</v>
      </c>
      <c r="C49" s="23" t="s">
        <v>158</v>
      </c>
      <c r="D49" s="23" t="s">
        <v>69</v>
      </c>
      <c r="E49" s="23" t="s">
        <v>70</v>
      </c>
      <c r="F49" s="23" t="s">
        <v>155</v>
      </c>
      <c r="G49" s="23" t="s">
        <v>156</v>
      </c>
      <c r="H49" s="22">
        <v>13658</v>
      </c>
      <c r="I49" s="22">
        <v>13658</v>
      </c>
      <c r="J49" s="22">
        <v>3414.5</v>
      </c>
      <c r="K49" s="22"/>
      <c r="L49" s="22">
        <v>10243.5</v>
      </c>
      <c r="M49" s="22"/>
      <c r="N49" s="22"/>
      <c r="O49" s="22"/>
      <c r="P49" s="22"/>
      <c r="Q49" s="22"/>
      <c r="R49" s="22"/>
      <c r="S49" s="22"/>
      <c r="T49" s="22"/>
      <c r="U49" s="22"/>
      <c r="V49" s="22"/>
      <c r="W49" s="22"/>
    </row>
    <row r="50" ht="31.4" customHeight="1" spans="1:23">
      <c r="A50" s="122" t="s">
        <v>46</v>
      </c>
      <c r="B50" s="118" t="s">
        <v>211</v>
      </c>
      <c r="C50" s="23" t="s">
        <v>158</v>
      </c>
      <c r="D50" s="23" t="s">
        <v>69</v>
      </c>
      <c r="E50" s="23" t="s">
        <v>70</v>
      </c>
      <c r="F50" s="23" t="s">
        <v>205</v>
      </c>
      <c r="G50" s="23" t="s">
        <v>206</v>
      </c>
      <c r="H50" s="22">
        <v>205224</v>
      </c>
      <c r="I50" s="22">
        <v>205224</v>
      </c>
      <c r="J50" s="22">
        <v>51306</v>
      </c>
      <c r="K50" s="22"/>
      <c r="L50" s="22">
        <v>153918</v>
      </c>
      <c r="M50" s="22"/>
      <c r="N50" s="22"/>
      <c r="O50" s="22"/>
      <c r="P50" s="22"/>
      <c r="Q50" s="22"/>
      <c r="R50" s="22"/>
      <c r="S50" s="22"/>
      <c r="T50" s="22"/>
      <c r="U50" s="22"/>
      <c r="V50" s="22"/>
      <c r="W50" s="22"/>
    </row>
    <row r="51" ht="31.4" customHeight="1" spans="1:23">
      <c r="A51" s="122" t="s">
        <v>46</v>
      </c>
      <c r="B51" s="118" t="s">
        <v>212</v>
      </c>
      <c r="C51" s="23" t="s">
        <v>160</v>
      </c>
      <c r="D51" s="23" t="s">
        <v>77</v>
      </c>
      <c r="E51" s="23" t="s">
        <v>78</v>
      </c>
      <c r="F51" s="23" t="s">
        <v>161</v>
      </c>
      <c r="G51" s="23" t="s">
        <v>162</v>
      </c>
      <c r="H51" s="22">
        <v>65969.9</v>
      </c>
      <c r="I51" s="22">
        <v>65969.9</v>
      </c>
      <c r="J51" s="22">
        <v>16492.48</v>
      </c>
      <c r="K51" s="22"/>
      <c r="L51" s="22">
        <v>49477.42</v>
      </c>
      <c r="M51" s="22"/>
      <c r="N51" s="22"/>
      <c r="O51" s="22"/>
      <c r="P51" s="22"/>
      <c r="Q51" s="22"/>
      <c r="R51" s="22"/>
      <c r="S51" s="22"/>
      <c r="T51" s="22"/>
      <c r="U51" s="22"/>
      <c r="V51" s="22"/>
      <c r="W51" s="22"/>
    </row>
    <row r="52" ht="31.4" customHeight="1" spans="1:23">
      <c r="A52" s="122" t="s">
        <v>46</v>
      </c>
      <c r="B52" s="118" t="s">
        <v>212</v>
      </c>
      <c r="C52" s="23" t="s">
        <v>160</v>
      </c>
      <c r="D52" s="23" t="s">
        <v>81</v>
      </c>
      <c r="E52" s="23" t="s">
        <v>80</v>
      </c>
      <c r="F52" s="23" t="s">
        <v>163</v>
      </c>
      <c r="G52" s="23" t="s">
        <v>164</v>
      </c>
      <c r="H52" s="22">
        <v>2930.02</v>
      </c>
      <c r="I52" s="22">
        <v>2930.02</v>
      </c>
      <c r="J52" s="22">
        <v>732.51</v>
      </c>
      <c r="K52" s="22"/>
      <c r="L52" s="22">
        <v>2197.51</v>
      </c>
      <c r="M52" s="22"/>
      <c r="N52" s="22"/>
      <c r="O52" s="22"/>
      <c r="P52" s="22"/>
      <c r="Q52" s="22"/>
      <c r="R52" s="22"/>
      <c r="S52" s="22"/>
      <c r="T52" s="22"/>
      <c r="U52" s="22"/>
      <c r="V52" s="22"/>
      <c r="W52" s="22"/>
    </row>
    <row r="53" ht="31.4" customHeight="1" spans="1:23">
      <c r="A53" s="122" t="s">
        <v>46</v>
      </c>
      <c r="B53" s="118" t="s">
        <v>212</v>
      </c>
      <c r="C53" s="23" t="s">
        <v>160</v>
      </c>
      <c r="D53" s="23" t="s">
        <v>88</v>
      </c>
      <c r="E53" s="23" t="s">
        <v>89</v>
      </c>
      <c r="F53" s="23" t="s">
        <v>165</v>
      </c>
      <c r="G53" s="23" t="s">
        <v>166</v>
      </c>
      <c r="H53" s="22">
        <v>31748.02</v>
      </c>
      <c r="I53" s="22">
        <v>31748.02</v>
      </c>
      <c r="J53" s="22">
        <v>7937.01</v>
      </c>
      <c r="K53" s="22"/>
      <c r="L53" s="22">
        <v>23811.01</v>
      </c>
      <c r="M53" s="22"/>
      <c r="N53" s="22"/>
      <c r="O53" s="22"/>
      <c r="P53" s="22"/>
      <c r="Q53" s="22"/>
      <c r="R53" s="22"/>
      <c r="S53" s="22"/>
      <c r="T53" s="22"/>
      <c r="U53" s="22"/>
      <c r="V53" s="22"/>
      <c r="W53" s="22"/>
    </row>
    <row r="54" ht="31.4" customHeight="1" spans="1:23">
      <c r="A54" s="122" t="s">
        <v>46</v>
      </c>
      <c r="B54" s="118" t="s">
        <v>212</v>
      </c>
      <c r="C54" s="23" t="s">
        <v>160</v>
      </c>
      <c r="D54" s="23" t="s">
        <v>90</v>
      </c>
      <c r="E54" s="23" t="s">
        <v>91</v>
      </c>
      <c r="F54" s="23" t="s">
        <v>167</v>
      </c>
      <c r="G54" s="23" t="s">
        <v>168</v>
      </c>
      <c r="H54" s="22">
        <v>17317.1</v>
      </c>
      <c r="I54" s="22">
        <v>17317.1</v>
      </c>
      <c r="J54" s="22">
        <v>4329.28</v>
      </c>
      <c r="K54" s="22"/>
      <c r="L54" s="22">
        <v>12987.82</v>
      </c>
      <c r="M54" s="22"/>
      <c r="N54" s="22"/>
      <c r="O54" s="22"/>
      <c r="P54" s="22"/>
      <c r="Q54" s="22"/>
      <c r="R54" s="22"/>
      <c r="S54" s="22"/>
      <c r="T54" s="22"/>
      <c r="U54" s="22"/>
      <c r="V54" s="22"/>
      <c r="W54" s="22"/>
    </row>
    <row r="55" ht="31.4" customHeight="1" spans="1:23">
      <c r="A55" s="122" t="s">
        <v>46</v>
      </c>
      <c r="B55" s="118" t="s">
        <v>212</v>
      </c>
      <c r="C55" s="23" t="s">
        <v>160</v>
      </c>
      <c r="D55" s="23" t="s">
        <v>92</v>
      </c>
      <c r="E55" s="23" t="s">
        <v>93</v>
      </c>
      <c r="F55" s="23" t="s">
        <v>163</v>
      </c>
      <c r="G55" s="23" t="s">
        <v>164</v>
      </c>
      <c r="H55" s="22">
        <v>1288.35</v>
      </c>
      <c r="I55" s="22">
        <v>1288.35</v>
      </c>
      <c r="J55" s="22">
        <v>1288.35</v>
      </c>
      <c r="K55" s="22"/>
      <c r="L55" s="22"/>
      <c r="M55" s="22"/>
      <c r="N55" s="22"/>
      <c r="O55" s="22"/>
      <c r="P55" s="22"/>
      <c r="Q55" s="22"/>
      <c r="R55" s="22"/>
      <c r="S55" s="22"/>
      <c r="T55" s="22"/>
      <c r="U55" s="22"/>
      <c r="V55" s="22"/>
      <c r="W55" s="22"/>
    </row>
    <row r="56" ht="31.4" customHeight="1" spans="1:23">
      <c r="A56" s="122" t="s">
        <v>46</v>
      </c>
      <c r="B56" s="118" t="s">
        <v>213</v>
      </c>
      <c r="C56" s="23" t="s">
        <v>99</v>
      </c>
      <c r="D56" s="23" t="s">
        <v>98</v>
      </c>
      <c r="E56" s="23" t="s">
        <v>99</v>
      </c>
      <c r="F56" s="23" t="s">
        <v>170</v>
      </c>
      <c r="G56" s="23" t="s">
        <v>99</v>
      </c>
      <c r="H56" s="22">
        <v>49095.4</v>
      </c>
      <c r="I56" s="22">
        <v>49095.4</v>
      </c>
      <c r="J56" s="22">
        <v>12273.85</v>
      </c>
      <c r="K56" s="22"/>
      <c r="L56" s="22">
        <v>36821.55</v>
      </c>
      <c r="M56" s="22"/>
      <c r="N56" s="22"/>
      <c r="O56" s="22"/>
      <c r="P56" s="22"/>
      <c r="Q56" s="22"/>
      <c r="R56" s="22"/>
      <c r="S56" s="22"/>
      <c r="T56" s="22"/>
      <c r="U56" s="22"/>
      <c r="V56" s="22"/>
      <c r="W56" s="22"/>
    </row>
    <row r="57" ht="31.4" customHeight="1" spans="1:23">
      <c r="A57" s="122" t="s">
        <v>46</v>
      </c>
      <c r="B57" s="118" t="s">
        <v>214</v>
      </c>
      <c r="C57" s="23" t="s">
        <v>186</v>
      </c>
      <c r="D57" s="23" t="s">
        <v>69</v>
      </c>
      <c r="E57" s="23" t="s">
        <v>70</v>
      </c>
      <c r="F57" s="23" t="s">
        <v>187</v>
      </c>
      <c r="G57" s="23" t="s">
        <v>186</v>
      </c>
      <c r="H57" s="22">
        <v>7853.56</v>
      </c>
      <c r="I57" s="22">
        <v>7853.56</v>
      </c>
      <c r="J57" s="22">
        <v>1963.39</v>
      </c>
      <c r="K57" s="22"/>
      <c r="L57" s="22">
        <v>5890.17</v>
      </c>
      <c r="M57" s="22"/>
      <c r="N57" s="22"/>
      <c r="O57" s="22"/>
      <c r="P57" s="22"/>
      <c r="Q57" s="22"/>
      <c r="R57" s="22"/>
      <c r="S57" s="22"/>
      <c r="T57" s="22"/>
      <c r="U57" s="22"/>
      <c r="V57" s="22"/>
      <c r="W57" s="22"/>
    </row>
    <row r="58" ht="31.4" customHeight="1" spans="1:23">
      <c r="A58" s="122" t="s">
        <v>46</v>
      </c>
      <c r="B58" s="118" t="s">
        <v>215</v>
      </c>
      <c r="C58" s="23" t="s">
        <v>189</v>
      </c>
      <c r="D58" s="23" t="s">
        <v>69</v>
      </c>
      <c r="E58" s="23" t="s">
        <v>70</v>
      </c>
      <c r="F58" s="23" t="s">
        <v>190</v>
      </c>
      <c r="G58" s="23" t="s">
        <v>191</v>
      </c>
      <c r="H58" s="22">
        <v>24454.74</v>
      </c>
      <c r="I58" s="22">
        <v>24454.74</v>
      </c>
      <c r="J58" s="22">
        <v>6113.69</v>
      </c>
      <c r="K58" s="22"/>
      <c r="L58" s="22">
        <v>18341.05</v>
      </c>
      <c r="M58" s="22"/>
      <c r="N58" s="22"/>
      <c r="O58" s="22"/>
      <c r="P58" s="22"/>
      <c r="Q58" s="22"/>
      <c r="R58" s="22"/>
      <c r="S58" s="22"/>
      <c r="T58" s="22"/>
      <c r="U58" s="22"/>
      <c r="V58" s="22"/>
      <c r="W58" s="22"/>
    </row>
    <row r="59" ht="31.4" customHeight="1" spans="1:23">
      <c r="A59" s="122" t="s">
        <v>46</v>
      </c>
      <c r="B59" s="118" t="s">
        <v>215</v>
      </c>
      <c r="C59" s="23" t="s">
        <v>189</v>
      </c>
      <c r="D59" s="23" t="s">
        <v>69</v>
      </c>
      <c r="E59" s="23" t="s">
        <v>70</v>
      </c>
      <c r="F59" s="23" t="s">
        <v>200</v>
      </c>
      <c r="G59" s="23" t="s">
        <v>201</v>
      </c>
      <c r="H59" s="22">
        <v>2600</v>
      </c>
      <c r="I59" s="22">
        <v>2600</v>
      </c>
      <c r="J59" s="22">
        <v>650</v>
      </c>
      <c r="K59" s="22"/>
      <c r="L59" s="22">
        <v>1950</v>
      </c>
      <c r="M59" s="22"/>
      <c r="N59" s="22"/>
      <c r="O59" s="22"/>
      <c r="P59" s="22"/>
      <c r="Q59" s="22"/>
      <c r="R59" s="22"/>
      <c r="S59" s="22"/>
      <c r="T59" s="22"/>
      <c r="U59" s="22"/>
      <c r="V59" s="22"/>
      <c r="W59" s="22"/>
    </row>
    <row r="60" ht="18.75" customHeight="1" spans="1:23">
      <c r="A60" s="31" t="s">
        <v>100</v>
      </c>
      <c r="B60" s="32"/>
      <c r="C60" s="32"/>
      <c r="D60" s="32"/>
      <c r="E60" s="32"/>
      <c r="F60" s="32"/>
      <c r="G60" s="33"/>
      <c r="H60" s="22">
        <v>15846381.63</v>
      </c>
      <c r="I60" s="22">
        <v>14797195.63</v>
      </c>
      <c r="J60" s="22">
        <v>3713223.49</v>
      </c>
      <c r="K60" s="22"/>
      <c r="L60" s="22">
        <v>11083972.14</v>
      </c>
      <c r="M60" s="22"/>
      <c r="N60" s="22"/>
      <c r="O60" s="22"/>
      <c r="P60" s="22"/>
      <c r="Q60" s="22"/>
      <c r="R60" s="22">
        <v>1049186</v>
      </c>
      <c r="S60" s="22"/>
      <c r="T60" s="22"/>
      <c r="U60" s="22"/>
      <c r="V60" s="22"/>
      <c r="W60" s="22">
        <v>1049186</v>
      </c>
    </row>
  </sheetData>
  <mergeCells count="30">
    <mergeCell ref="A2:W2"/>
    <mergeCell ref="A3:G3"/>
    <mergeCell ref="H4:W4"/>
    <mergeCell ref="I5:M5"/>
    <mergeCell ref="N5:P5"/>
    <mergeCell ref="R5:W5"/>
    <mergeCell ref="A60:G6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5"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0"/>
  <sheetViews>
    <sheetView showZeros="0" workbookViewId="0">
      <selection activeCell="Z11" sqref="Z11"/>
    </sheetView>
  </sheetViews>
  <sheetFormatPr defaultColWidth="9.14166666666667" defaultRowHeight="14.25" customHeight="1"/>
  <cols>
    <col min="1" max="1" width="14.575" customWidth="1"/>
    <col min="2" max="2" width="21.0333333333333" customWidth="1"/>
    <col min="3" max="3" width="14.125" customWidth="1"/>
    <col min="4" max="4" width="23.8583333333333" customWidth="1"/>
    <col min="5" max="5" width="15.6" customWidth="1"/>
    <col min="6" max="6" width="19.7583333333333" customWidth="1"/>
    <col min="7" max="7" width="14.8833333333333" customWidth="1"/>
    <col min="8" max="8" width="19.7583333333333" customWidth="1"/>
    <col min="9" max="11" width="14.175" customWidth="1"/>
    <col min="12" max="17" width="10.125" customWidth="1"/>
    <col min="18" max="18" width="15.175" customWidth="1"/>
    <col min="19" max="22" width="11.375" customWidth="1"/>
    <col min="23" max="23" width="15.175" customWidth="1"/>
  </cols>
  <sheetData>
    <row r="1" ht="13.5" customHeight="1" spans="1:23">
      <c r="E1" s="1"/>
      <c r="F1" s="1"/>
      <c r="G1" s="1"/>
      <c r="H1" s="1"/>
      <c r="U1" s="114"/>
      <c r="W1" s="60" t="s">
        <v>216</v>
      </c>
    </row>
    <row r="2" ht="27.75" customHeight="1" spans="1:23">
      <c r="A2" s="27" t="s">
        <v>217</v>
      </c>
      <c r="B2" s="27"/>
      <c r="C2" s="27"/>
      <c r="D2" s="27"/>
      <c r="E2" s="27"/>
      <c r="F2" s="27"/>
      <c r="G2" s="27"/>
      <c r="H2" s="27"/>
      <c r="I2" s="27"/>
      <c r="J2" s="27"/>
      <c r="K2" s="27"/>
      <c r="L2" s="27"/>
      <c r="M2" s="27"/>
      <c r="N2" s="27"/>
      <c r="O2" s="27"/>
      <c r="P2" s="27"/>
      <c r="Q2" s="27"/>
      <c r="R2" s="27"/>
      <c r="S2" s="27"/>
      <c r="T2" s="27"/>
      <c r="U2" s="27"/>
      <c r="V2" s="27"/>
      <c r="W2" s="27"/>
    </row>
    <row r="3" ht="13.5" customHeight="1" spans="1:23">
      <c r="A3" s="4" t="s">
        <v>28</v>
      </c>
      <c r="B3" s="115" t="str">
        <f t="shared" ref="A3:B3" si="0">"单位名称："&amp;"红河哈尼族彝族自治州审计局"</f>
        <v>单位名称：红河哈尼族彝族自治州审计局</v>
      </c>
      <c r="C3" s="115"/>
      <c r="D3" s="115"/>
      <c r="E3" s="115"/>
      <c r="F3" s="115"/>
      <c r="G3" s="115"/>
      <c r="H3" s="115"/>
      <c r="I3" s="115"/>
      <c r="J3" s="6"/>
      <c r="K3" s="6"/>
      <c r="L3" s="6"/>
      <c r="M3" s="6"/>
      <c r="N3" s="6"/>
      <c r="O3" s="6"/>
      <c r="P3" s="6"/>
      <c r="Q3" s="6"/>
      <c r="U3" s="114"/>
      <c r="W3" s="108" t="s">
        <v>125</v>
      </c>
    </row>
    <row r="4" ht="21.75" customHeight="1" spans="1:23">
      <c r="A4" s="8" t="s">
        <v>218</v>
      </c>
      <c r="B4" s="8" t="s">
        <v>135</v>
      </c>
      <c r="C4" s="8" t="s">
        <v>136</v>
      </c>
      <c r="D4" s="8" t="s">
        <v>219</v>
      </c>
      <c r="E4" s="9" t="s">
        <v>137</v>
      </c>
      <c r="F4" s="9" t="s">
        <v>138</v>
      </c>
      <c r="G4" s="9" t="s">
        <v>139</v>
      </c>
      <c r="H4" s="9" t="s">
        <v>140</v>
      </c>
      <c r="I4" s="67" t="s">
        <v>31</v>
      </c>
      <c r="J4" s="67" t="s">
        <v>220</v>
      </c>
      <c r="K4" s="67"/>
      <c r="L4" s="67"/>
      <c r="M4" s="67"/>
      <c r="N4" s="116" t="s">
        <v>142</v>
      </c>
      <c r="O4" s="116"/>
      <c r="P4" s="116"/>
      <c r="Q4" s="9" t="s">
        <v>37</v>
      </c>
      <c r="R4" s="10" t="s">
        <v>53</v>
      </c>
      <c r="S4" s="11"/>
      <c r="T4" s="11"/>
      <c r="U4" s="11"/>
      <c r="V4" s="11"/>
      <c r="W4" s="12"/>
    </row>
    <row r="5" ht="21.75" customHeight="1" spans="1:23">
      <c r="A5" s="13"/>
      <c r="B5" s="13"/>
      <c r="C5" s="13"/>
      <c r="D5" s="13"/>
      <c r="E5" s="14"/>
      <c r="F5" s="14"/>
      <c r="G5" s="14"/>
      <c r="H5" s="14"/>
      <c r="I5" s="67"/>
      <c r="J5" s="52" t="s">
        <v>34</v>
      </c>
      <c r="K5" s="52"/>
      <c r="L5" s="52" t="s">
        <v>35</v>
      </c>
      <c r="M5" s="52" t="s">
        <v>36</v>
      </c>
      <c r="N5" s="117" t="s">
        <v>34</v>
      </c>
      <c r="O5" s="117" t="s">
        <v>35</v>
      </c>
      <c r="P5" s="117" t="s">
        <v>36</v>
      </c>
      <c r="Q5" s="14"/>
      <c r="R5" s="9" t="s">
        <v>33</v>
      </c>
      <c r="S5" s="9" t="s">
        <v>44</v>
      </c>
      <c r="T5" s="9" t="s">
        <v>148</v>
      </c>
      <c r="U5" s="9" t="s">
        <v>40</v>
      </c>
      <c r="V5" s="9" t="s">
        <v>41</v>
      </c>
      <c r="W5" s="9" t="s">
        <v>42</v>
      </c>
    </row>
    <row r="6" ht="40.5" customHeight="1" spans="1:23">
      <c r="A6" s="16"/>
      <c r="B6" s="16"/>
      <c r="C6" s="16"/>
      <c r="D6" s="16"/>
      <c r="E6" s="17"/>
      <c r="F6" s="17"/>
      <c r="G6" s="17"/>
      <c r="H6" s="17"/>
      <c r="I6" s="67"/>
      <c r="J6" s="52" t="s">
        <v>33</v>
      </c>
      <c r="K6" s="52" t="s">
        <v>221</v>
      </c>
      <c r="L6" s="52"/>
      <c r="M6" s="52"/>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8"/>
      <c r="C8" s="23" t="s">
        <v>222</v>
      </c>
      <c r="D8" s="23"/>
      <c r="E8" s="23"/>
      <c r="F8" s="23"/>
      <c r="G8" s="23"/>
      <c r="H8" s="23"/>
      <c r="I8" s="119">
        <v>198100</v>
      </c>
      <c r="J8" s="119">
        <v>198100</v>
      </c>
      <c r="K8" s="119">
        <v>198100</v>
      </c>
      <c r="L8" s="119"/>
      <c r="M8" s="119"/>
      <c r="N8" s="119"/>
      <c r="O8" s="119"/>
      <c r="P8" s="119"/>
      <c r="Q8" s="119"/>
      <c r="R8" s="119"/>
      <c r="S8" s="119"/>
      <c r="T8" s="119"/>
      <c r="U8" s="94"/>
      <c r="V8" s="119"/>
      <c r="W8" s="119"/>
    </row>
    <row r="9" ht="32.9" customHeight="1" spans="1:23">
      <c r="A9" s="23" t="s">
        <v>223</v>
      </c>
      <c r="B9" s="118" t="s">
        <v>224</v>
      </c>
      <c r="C9" s="23" t="s">
        <v>222</v>
      </c>
      <c r="D9" s="23" t="s">
        <v>46</v>
      </c>
      <c r="E9" s="23" t="s">
        <v>67</v>
      </c>
      <c r="F9" s="23" t="s">
        <v>68</v>
      </c>
      <c r="G9" s="23" t="s">
        <v>225</v>
      </c>
      <c r="H9" s="23" t="s">
        <v>226</v>
      </c>
      <c r="I9" s="119">
        <v>198100</v>
      </c>
      <c r="J9" s="119">
        <v>198100</v>
      </c>
      <c r="K9" s="119">
        <v>198100</v>
      </c>
      <c r="L9" s="119"/>
      <c r="M9" s="119"/>
      <c r="N9" s="119"/>
      <c r="O9" s="119"/>
      <c r="P9" s="119"/>
      <c r="Q9" s="119"/>
      <c r="R9" s="119"/>
      <c r="S9" s="119"/>
      <c r="T9" s="119"/>
      <c r="U9" s="94"/>
      <c r="V9" s="119"/>
      <c r="W9" s="119"/>
    </row>
    <row r="10" ht="32.9" customHeight="1" spans="1:23">
      <c r="A10" s="23"/>
      <c r="B10" s="23"/>
      <c r="C10" s="23" t="s">
        <v>227</v>
      </c>
      <c r="D10" s="23"/>
      <c r="E10" s="23"/>
      <c r="F10" s="23"/>
      <c r="G10" s="23"/>
      <c r="H10" s="23"/>
      <c r="I10" s="119">
        <v>4638131.5</v>
      </c>
      <c r="J10" s="119">
        <v>3338131.5</v>
      </c>
      <c r="K10" s="119">
        <v>3338131.5</v>
      </c>
      <c r="L10" s="119"/>
      <c r="M10" s="119"/>
      <c r="N10" s="119"/>
      <c r="O10" s="119"/>
      <c r="P10" s="119"/>
      <c r="Q10" s="119"/>
      <c r="R10" s="119">
        <v>1300000</v>
      </c>
      <c r="S10" s="119"/>
      <c r="T10" s="119"/>
      <c r="U10" s="94"/>
      <c r="V10" s="119"/>
      <c r="W10" s="119">
        <v>1300000</v>
      </c>
    </row>
    <row r="11" ht="32.9" customHeight="1" spans="1:23">
      <c r="A11" s="23" t="s">
        <v>228</v>
      </c>
      <c r="B11" s="118" t="s">
        <v>229</v>
      </c>
      <c r="C11" s="23" t="s">
        <v>227</v>
      </c>
      <c r="D11" s="23" t="s">
        <v>46</v>
      </c>
      <c r="E11" s="23" t="s">
        <v>67</v>
      </c>
      <c r="F11" s="23" t="s">
        <v>68</v>
      </c>
      <c r="G11" s="23" t="s">
        <v>230</v>
      </c>
      <c r="H11" s="23" t="s">
        <v>231</v>
      </c>
      <c r="I11" s="119">
        <v>84000</v>
      </c>
      <c r="J11" s="119">
        <v>84000</v>
      </c>
      <c r="K11" s="119">
        <v>84000</v>
      </c>
      <c r="L11" s="119"/>
      <c r="M11" s="119"/>
      <c r="N11" s="119"/>
      <c r="O11" s="119"/>
      <c r="P11" s="119"/>
      <c r="Q11" s="119"/>
      <c r="R11" s="119"/>
      <c r="S11" s="119"/>
      <c r="T11" s="119"/>
      <c r="U11" s="94"/>
      <c r="V11" s="119"/>
      <c r="W11" s="119"/>
    </row>
    <row r="12" ht="32.9" customHeight="1" spans="1:23">
      <c r="A12" s="23" t="s">
        <v>228</v>
      </c>
      <c r="B12" s="118" t="s">
        <v>229</v>
      </c>
      <c r="C12" s="23" t="s">
        <v>227</v>
      </c>
      <c r="D12" s="23" t="s">
        <v>46</v>
      </c>
      <c r="E12" s="23" t="s">
        <v>67</v>
      </c>
      <c r="F12" s="23" t="s">
        <v>68</v>
      </c>
      <c r="G12" s="23" t="s">
        <v>232</v>
      </c>
      <c r="H12" s="23" t="s">
        <v>233</v>
      </c>
      <c r="I12" s="119">
        <v>90568</v>
      </c>
      <c r="J12" s="119">
        <v>90568</v>
      </c>
      <c r="K12" s="119">
        <v>90568</v>
      </c>
      <c r="L12" s="119"/>
      <c r="M12" s="119"/>
      <c r="N12" s="119"/>
      <c r="O12" s="119"/>
      <c r="P12" s="119"/>
      <c r="Q12" s="119"/>
      <c r="R12" s="119"/>
      <c r="S12" s="119"/>
      <c r="T12" s="119"/>
      <c r="U12" s="94"/>
      <c r="V12" s="119"/>
      <c r="W12" s="119"/>
    </row>
    <row r="13" ht="32.9" customHeight="1" spans="1:23">
      <c r="A13" s="23" t="s">
        <v>228</v>
      </c>
      <c r="B13" s="118" t="s">
        <v>229</v>
      </c>
      <c r="C13" s="23" t="s">
        <v>227</v>
      </c>
      <c r="D13" s="23" t="s">
        <v>46</v>
      </c>
      <c r="E13" s="23" t="s">
        <v>67</v>
      </c>
      <c r="F13" s="23" t="s">
        <v>68</v>
      </c>
      <c r="G13" s="23" t="s">
        <v>234</v>
      </c>
      <c r="H13" s="23" t="s">
        <v>235</v>
      </c>
      <c r="I13" s="119">
        <v>2341500</v>
      </c>
      <c r="J13" s="119">
        <v>1921500</v>
      </c>
      <c r="K13" s="119">
        <v>1921500</v>
      </c>
      <c r="L13" s="119"/>
      <c r="M13" s="119"/>
      <c r="N13" s="119"/>
      <c r="O13" s="119"/>
      <c r="P13" s="119"/>
      <c r="Q13" s="119"/>
      <c r="R13" s="119">
        <v>420000</v>
      </c>
      <c r="S13" s="119"/>
      <c r="T13" s="119"/>
      <c r="U13" s="94"/>
      <c r="V13" s="119"/>
      <c r="W13" s="119">
        <v>420000</v>
      </c>
    </row>
    <row r="14" ht="32.9" customHeight="1" spans="1:23">
      <c r="A14" s="23" t="s">
        <v>228</v>
      </c>
      <c r="B14" s="118" t="s">
        <v>229</v>
      </c>
      <c r="C14" s="23" t="s">
        <v>227</v>
      </c>
      <c r="D14" s="23" t="s">
        <v>46</v>
      </c>
      <c r="E14" s="23" t="s">
        <v>67</v>
      </c>
      <c r="F14" s="23" t="s">
        <v>68</v>
      </c>
      <c r="G14" s="23" t="s">
        <v>236</v>
      </c>
      <c r="H14" s="23" t="s">
        <v>237</v>
      </c>
      <c r="I14" s="119">
        <v>242032.06</v>
      </c>
      <c r="J14" s="119">
        <v>62032.06</v>
      </c>
      <c r="K14" s="119">
        <v>62032.06</v>
      </c>
      <c r="L14" s="119"/>
      <c r="M14" s="119"/>
      <c r="N14" s="119"/>
      <c r="O14" s="119"/>
      <c r="P14" s="119"/>
      <c r="Q14" s="119"/>
      <c r="R14" s="119">
        <v>180000</v>
      </c>
      <c r="S14" s="119"/>
      <c r="T14" s="119"/>
      <c r="U14" s="94"/>
      <c r="V14" s="119"/>
      <c r="W14" s="119">
        <v>180000</v>
      </c>
    </row>
    <row r="15" ht="32.9" customHeight="1" spans="1:23">
      <c r="A15" s="23" t="s">
        <v>228</v>
      </c>
      <c r="B15" s="118" t="s">
        <v>229</v>
      </c>
      <c r="C15" s="23" t="s">
        <v>227</v>
      </c>
      <c r="D15" s="23" t="s">
        <v>46</v>
      </c>
      <c r="E15" s="23" t="s">
        <v>67</v>
      </c>
      <c r="F15" s="23" t="s">
        <v>68</v>
      </c>
      <c r="G15" s="23" t="s">
        <v>238</v>
      </c>
      <c r="H15" s="23" t="s">
        <v>239</v>
      </c>
      <c r="I15" s="119">
        <v>513040</v>
      </c>
      <c r="J15" s="119">
        <v>513040</v>
      </c>
      <c r="K15" s="119">
        <v>513040</v>
      </c>
      <c r="L15" s="119"/>
      <c r="M15" s="119"/>
      <c r="N15" s="119"/>
      <c r="O15" s="119"/>
      <c r="P15" s="119"/>
      <c r="Q15" s="119"/>
      <c r="R15" s="119"/>
      <c r="S15" s="119"/>
      <c r="T15" s="119"/>
      <c r="U15" s="94"/>
      <c r="V15" s="119"/>
      <c r="W15" s="119"/>
    </row>
    <row r="16" ht="32.9" customHeight="1" spans="1:23">
      <c r="A16" s="23" t="s">
        <v>228</v>
      </c>
      <c r="B16" s="118" t="s">
        <v>229</v>
      </c>
      <c r="C16" s="23" t="s">
        <v>227</v>
      </c>
      <c r="D16" s="23" t="s">
        <v>46</v>
      </c>
      <c r="E16" s="23" t="s">
        <v>67</v>
      </c>
      <c r="F16" s="23" t="s">
        <v>68</v>
      </c>
      <c r="G16" s="23" t="s">
        <v>240</v>
      </c>
      <c r="H16" s="23" t="s">
        <v>241</v>
      </c>
      <c r="I16" s="119">
        <v>33600</v>
      </c>
      <c r="J16" s="119">
        <v>33600</v>
      </c>
      <c r="K16" s="119">
        <v>33600</v>
      </c>
      <c r="L16" s="119"/>
      <c r="M16" s="119"/>
      <c r="N16" s="119"/>
      <c r="O16" s="119"/>
      <c r="P16" s="119"/>
      <c r="Q16" s="119"/>
      <c r="R16" s="119"/>
      <c r="S16" s="119"/>
      <c r="T16" s="119"/>
      <c r="U16" s="94"/>
      <c r="V16" s="119"/>
      <c r="W16" s="119"/>
    </row>
    <row r="17" ht="32.9" customHeight="1" spans="1:23">
      <c r="A17" s="23" t="s">
        <v>228</v>
      </c>
      <c r="B17" s="118" t="s">
        <v>229</v>
      </c>
      <c r="C17" s="23" t="s">
        <v>227</v>
      </c>
      <c r="D17" s="23" t="s">
        <v>46</v>
      </c>
      <c r="E17" s="23" t="s">
        <v>67</v>
      </c>
      <c r="F17" s="23" t="s">
        <v>68</v>
      </c>
      <c r="G17" s="23" t="s">
        <v>242</v>
      </c>
      <c r="H17" s="23" t="s">
        <v>243</v>
      </c>
      <c r="I17" s="119">
        <v>944444.44</v>
      </c>
      <c r="J17" s="119">
        <v>244444.44</v>
      </c>
      <c r="K17" s="119">
        <v>244444.44</v>
      </c>
      <c r="L17" s="119"/>
      <c r="M17" s="119"/>
      <c r="N17" s="119"/>
      <c r="O17" s="119"/>
      <c r="P17" s="119"/>
      <c r="Q17" s="119"/>
      <c r="R17" s="119">
        <v>700000</v>
      </c>
      <c r="S17" s="119"/>
      <c r="T17" s="119"/>
      <c r="U17" s="94"/>
      <c r="V17" s="119"/>
      <c r="W17" s="119">
        <v>700000</v>
      </c>
    </row>
    <row r="18" ht="32.9" customHeight="1" spans="1:23">
      <c r="A18" s="23" t="s">
        <v>228</v>
      </c>
      <c r="B18" s="118" t="s">
        <v>229</v>
      </c>
      <c r="C18" s="23" t="s">
        <v>227</v>
      </c>
      <c r="D18" s="23" t="s">
        <v>46</v>
      </c>
      <c r="E18" s="23" t="s">
        <v>67</v>
      </c>
      <c r="F18" s="23" t="s">
        <v>68</v>
      </c>
      <c r="G18" s="23" t="s">
        <v>200</v>
      </c>
      <c r="H18" s="23" t="s">
        <v>201</v>
      </c>
      <c r="I18" s="119">
        <v>333800</v>
      </c>
      <c r="J18" s="119">
        <v>333800</v>
      </c>
      <c r="K18" s="119">
        <v>333800</v>
      </c>
      <c r="L18" s="119"/>
      <c r="M18" s="119"/>
      <c r="N18" s="119"/>
      <c r="O18" s="119"/>
      <c r="P18" s="119"/>
      <c r="Q18" s="119"/>
      <c r="R18" s="119"/>
      <c r="S18" s="119"/>
      <c r="T18" s="119"/>
      <c r="U18" s="94"/>
      <c r="V18" s="119"/>
      <c r="W18" s="119"/>
    </row>
    <row r="19" ht="32.9" customHeight="1" spans="1:23">
      <c r="A19" s="23" t="s">
        <v>228</v>
      </c>
      <c r="B19" s="118" t="s">
        <v>229</v>
      </c>
      <c r="C19" s="23" t="s">
        <v>227</v>
      </c>
      <c r="D19" s="23" t="s">
        <v>46</v>
      </c>
      <c r="E19" s="23" t="s">
        <v>67</v>
      </c>
      <c r="F19" s="23" t="s">
        <v>68</v>
      </c>
      <c r="G19" s="23" t="s">
        <v>244</v>
      </c>
      <c r="H19" s="23" t="s">
        <v>245</v>
      </c>
      <c r="I19" s="119">
        <v>55147</v>
      </c>
      <c r="J19" s="119">
        <v>55147</v>
      </c>
      <c r="K19" s="119">
        <v>55147</v>
      </c>
      <c r="L19" s="119"/>
      <c r="M19" s="119"/>
      <c r="N19" s="119"/>
      <c r="O19" s="119"/>
      <c r="P19" s="119"/>
      <c r="Q19" s="119"/>
      <c r="R19" s="119"/>
      <c r="S19" s="119"/>
      <c r="T19" s="119"/>
      <c r="U19" s="94"/>
      <c r="V19" s="119"/>
      <c r="W19" s="119"/>
    </row>
    <row r="20" ht="18.75" customHeight="1" spans="1:23">
      <c r="A20" s="31" t="s">
        <v>100</v>
      </c>
      <c r="B20" s="32"/>
      <c r="C20" s="32"/>
      <c r="D20" s="32"/>
      <c r="E20" s="32"/>
      <c r="F20" s="32"/>
      <c r="G20" s="32"/>
      <c r="H20" s="33"/>
      <c r="I20" s="119">
        <v>4836231.5</v>
      </c>
      <c r="J20" s="119">
        <v>3536231.5</v>
      </c>
      <c r="K20" s="119">
        <v>3536231.5</v>
      </c>
      <c r="L20" s="119"/>
      <c r="M20" s="119"/>
      <c r="N20" s="119"/>
      <c r="O20" s="119"/>
      <c r="P20" s="119"/>
      <c r="Q20" s="119"/>
      <c r="R20" s="119">
        <v>1300000</v>
      </c>
      <c r="S20" s="119"/>
      <c r="T20" s="119"/>
      <c r="U20" s="94"/>
      <c r="V20" s="119"/>
      <c r="W20" s="119">
        <v>1300000</v>
      </c>
    </row>
  </sheetData>
  <mergeCells count="28">
    <mergeCell ref="A2:W2"/>
    <mergeCell ref="A3:I3"/>
    <mergeCell ref="J4:M4"/>
    <mergeCell ref="N4:P4"/>
    <mergeCell ref="R4:W4"/>
    <mergeCell ref="J5:K5"/>
    <mergeCell ref="A20:H20"/>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41"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5"/>
  <sheetViews>
    <sheetView showZeros="0" tabSelected="1" view="pageBreakPreview" zoomScale="85" zoomScaleNormal="100" topLeftCell="A7" workbookViewId="0">
      <selection activeCell="B10" sqref="B10:B15"/>
    </sheetView>
  </sheetViews>
  <sheetFormatPr defaultColWidth="9.14166666666667" defaultRowHeight="12" customHeight="1"/>
  <cols>
    <col min="1" max="1" width="30.3333333333333" customWidth="1"/>
    <col min="2" max="2" width="47.475" customWidth="1"/>
    <col min="3" max="3" width="23.0166666666667"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9" t="s">
        <v>246</v>
      </c>
    </row>
    <row r="2" ht="28.5" customHeight="1" spans="1:10">
      <c r="A2" s="50" t="s">
        <v>247</v>
      </c>
      <c r="B2" s="27"/>
      <c r="C2" s="27"/>
      <c r="D2" s="27"/>
      <c r="E2" s="27"/>
      <c r="F2" s="51"/>
      <c r="G2" s="27"/>
      <c r="H2" s="51"/>
      <c r="I2" s="51"/>
      <c r="J2" s="27"/>
    </row>
    <row r="3" ht="15" customHeight="1" spans="1:10">
      <c r="A3" s="4" t="s">
        <v>28</v>
      </c>
    </row>
    <row r="4" ht="14.25" customHeight="1" spans="1:10">
      <c r="A4" s="52" t="s">
        <v>248</v>
      </c>
      <c r="B4" s="52" t="s">
        <v>249</v>
      </c>
      <c r="C4" s="52" t="s">
        <v>250</v>
      </c>
      <c r="D4" s="52" t="s">
        <v>251</v>
      </c>
      <c r="E4" s="52" t="s">
        <v>252</v>
      </c>
      <c r="F4" s="53" t="s">
        <v>253</v>
      </c>
      <c r="G4" s="52" t="s">
        <v>254</v>
      </c>
      <c r="H4" s="53" t="s">
        <v>255</v>
      </c>
      <c r="I4" s="53" t="s">
        <v>256</v>
      </c>
      <c r="J4" s="52" t="s">
        <v>257</v>
      </c>
    </row>
    <row r="5" ht="14.25" customHeight="1" spans="1:10">
      <c r="A5" s="52">
        <v>1</v>
      </c>
      <c r="B5" s="52">
        <v>2</v>
      </c>
      <c r="C5" s="52">
        <v>3</v>
      </c>
      <c r="D5" s="52">
        <v>4</v>
      </c>
      <c r="E5" s="52">
        <v>5</v>
      </c>
      <c r="F5" s="53">
        <v>6</v>
      </c>
      <c r="G5" s="52">
        <v>7</v>
      </c>
      <c r="H5" s="53">
        <v>8</v>
      </c>
      <c r="I5" s="53">
        <v>9</v>
      </c>
      <c r="J5" s="52">
        <v>10</v>
      </c>
    </row>
    <row r="6" ht="17.3" customHeight="1" spans="1:10">
      <c r="A6" s="54" t="s">
        <v>46</v>
      </c>
      <c r="B6" s="55"/>
      <c r="C6" s="55"/>
      <c r="D6" s="55"/>
      <c r="E6" s="56"/>
      <c r="F6" s="57"/>
      <c r="G6" s="56"/>
      <c r="H6" s="57"/>
      <c r="I6" s="57"/>
      <c r="J6" s="56"/>
    </row>
    <row r="7" ht="47.3" customHeight="1" spans="1:10">
      <c r="A7" s="111" t="s">
        <v>222</v>
      </c>
      <c r="B7" s="112" t="s">
        <v>258</v>
      </c>
      <c r="C7" s="58" t="s">
        <v>259</v>
      </c>
      <c r="D7" s="58" t="s">
        <v>260</v>
      </c>
      <c r="E7" s="54" t="s">
        <v>261</v>
      </c>
      <c r="F7" s="58" t="s">
        <v>262</v>
      </c>
      <c r="G7" s="54" t="s">
        <v>120</v>
      </c>
      <c r="H7" s="58" t="s">
        <v>263</v>
      </c>
      <c r="I7" s="58" t="s">
        <v>264</v>
      </c>
      <c r="J7" s="113" t="s">
        <v>265</v>
      </c>
    </row>
    <row r="8" ht="47.3" customHeight="1" spans="1:10">
      <c r="A8" s="111" t="s">
        <v>222</v>
      </c>
      <c r="B8" s="112" t="s">
        <v>258</v>
      </c>
      <c r="C8" s="58" t="s">
        <v>266</v>
      </c>
      <c r="D8" s="58" t="s">
        <v>267</v>
      </c>
      <c r="E8" s="54" t="s">
        <v>268</v>
      </c>
      <c r="F8" s="58" t="s">
        <v>262</v>
      </c>
      <c r="G8" s="54" t="s">
        <v>269</v>
      </c>
      <c r="H8" s="58"/>
      <c r="I8" s="58" t="s">
        <v>270</v>
      </c>
      <c r="J8" s="113" t="s">
        <v>271</v>
      </c>
    </row>
    <row r="9" ht="47.3" customHeight="1" spans="1:10">
      <c r="A9" s="111" t="s">
        <v>222</v>
      </c>
      <c r="B9" s="112" t="s">
        <v>258</v>
      </c>
      <c r="C9" s="58" t="s">
        <v>272</v>
      </c>
      <c r="D9" s="58" t="s">
        <v>273</v>
      </c>
      <c r="E9" s="54" t="s">
        <v>274</v>
      </c>
      <c r="F9" s="58" t="s">
        <v>275</v>
      </c>
      <c r="G9" s="54" t="s">
        <v>276</v>
      </c>
      <c r="H9" s="58" t="s">
        <v>277</v>
      </c>
      <c r="I9" s="58" t="s">
        <v>264</v>
      </c>
      <c r="J9" s="113" t="s">
        <v>278</v>
      </c>
    </row>
    <row r="10" ht="81" customHeight="1" spans="1:10">
      <c r="A10" s="111" t="s">
        <v>227</v>
      </c>
      <c r="B10" s="112" t="s">
        <v>279</v>
      </c>
      <c r="C10" s="58" t="s">
        <v>259</v>
      </c>
      <c r="D10" s="58" t="s">
        <v>260</v>
      </c>
      <c r="E10" s="54" t="s">
        <v>280</v>
      </c>
      <c r="F10" s="58" t="s">
        <v>275</v>
      </c>
      <c r="G10" s="54" t="s">
        <v>281</v>
      </c>
      <c r="H10" s="58" t="s">
        <v>282</v>
      </c>
      <c r="I10" s="58" t="s">
        <v>264</v>
      </c>
      <c r="J10" s="113" t="s">
        <v>283</v>
      </c>
    </row>
    <row r="11" ht="81" customHeight="1" spans="1:10">
      <c r="A11" s="111" t="s">
        <v>227</v>
      </c>
      <c r="B11" s="112" t="s">
        <v>284</v>
      </c>
      <c r="C11" s="58" t="s">
        <v>259</v>
      </c>
      <c r="D11" s="58" t="s">
        <v>260</v>
      </c>
      <c r="E11" s="54" t="s">
        <v>285</v>
      </c>
      <c r="F11" s="58" t="s">
        <v>275</v>
      </c>
      <c r="G11" s="54" t="s">
        <v>286</v>
      </c>
      <c r="H11" s="58" t="s">
        <v>282</v>
      </c>
      <c r="I11" s="58" t="s">
        <v>264</v>
      </c>
      <c r="J11" s="113" t="s">
        <v>287</v>
      </c>
    </row>
    <row r="12" ht="81" customHeight="1" spans="1:10">
      <c r="A12" s="111" t="s">
        <v>227</v>
      </c>
      <c r="B12" s="112" t="s">
        <v>284</v>
      </c>
      <c r="C12" s="58" t="s">
        <v>259</v>
      </c>
      <c r="D12" s="58" t="s">
        <v>260</v>
      </c>
      <c r="E12" s="54" t="s">
        <v>288</v>
      </c>
      <c r="F12" s="58" t="s">
        <v>275</v>
      </c>
      <c r="G12" s="54" t="s">
        <v>281</v>
      </c>
      <c r="H12" s="58" t="s">
        <v>289</v>
      </c>
      <c r="I12" s="58" t="s">
        <v>264</v>
      </c>
      <c r="J12" s="113" t="s">
        <v>290</v>
      </c>
    </row>
    <row r="13" ht="81" customHeight="1" spans="1:10">
      <c r="A13" s="111" t="s">
        <v>227</v>
      </c>
      <c r="B13" s="112" t="s">
        <v>284</v>
      </c>
      <c r="C13" s="58" t="s">
        <v>259</v>
      </c>
      <c r="D13" s="58" t="s">
        <v>260</v>
      </c>
      <c r="E13" s="54" t="s">
        <v>291</v>
      </c>
      <c r="F13" s="58" t="s">
        <v>275</v>
      </c>
      <c r="G13" s="54" t="s">
        <v>292</v>
      </c>
      <c r="H13" s="58" t="s">
        <v>293</v>
      </c>
      <c r="I13" s="58" t="s">
        <v>264</v>
      </c>
      <c r="J13" s="113" t="s">
        <v>294</v>
      </c>
    </row>
    <row r="14" ht="81" customHeight="1" spans="1:10">
      <c r="A14" s="111" t="s">
        <v>227</v>
      </c>
      <c r="B14" s="112" t="s">
        <v>284</v>
      </c>
      <c r="C14" s="58" t="s">
        <v>266</v>
      </c>
      <c r="D14" s="58" t="s">
        <v>295</v>
      </c>
      <c r="E14" s="54" t="s">
        <v>296</v>
      </c>
      <c r="F14" s="58" t="s">
        <v>275</v>
      </c>
      <c r="G14" s="54" t="s">
        <v>297</v>
      </c>
      <c r="H14" s="58" t="s">
        <v>277</v>
      </c>
      <c r="I14" s="58" t="s">
        <v>264</v>
      </c>
      <c r="J14" s="113" t="s">
        <v>298</v>
      </c>
    </row>
    <row r="15" ht="134" customHeight="1" spans="1:10">
      <c r="A15" s="111" t="s">
        <v>227</v>
      </c>
      <c r="B15" s="112" t="s">
        <v>284</v>
      </c>
      <c r="C15" s="58" t="s">
        <v>272</v>
      </c>
      <c r="D15" s="58" t="s">
        <v>273</v>
      </c>
      <c r="E15" s="54" t="s">
        <v>299</v>
      </c>
      <c r="F15" s="58" t="s">
        <v>275</v>
      </c>
      <c r="G15" s="54" t="s">
        <v>276</v>
      </c>
      <c r="H15" s="58" t="s">
        <v>277</v>
      </c>
      <c r="I15" s="58" t="s">
        <v>264</v>
      </c>
      <c r="J15" s="113" t="s">
        <v>300</v>
      </c>
    </row>
  </sheetData>
  <mergeCells count="6">
    <mergeCell ref="A2:J2"/>
    <mergeCell ref="A3:H3"/>
    <mergeCell ref="A7:A9"/>
    <mergeCell ref="A10:A15"/>
    <mergeCell ref="B7:B9"/>
    <mergeCell ref="B10:B15"/>
  </mergeCells>
  <pageMargins left="0.25" right="0.25" top="0.75" bottom="0.75" header="0.298611111111111" footer="0.298611111111111"/>
  <pageSetup paperSize="9" scale="63"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4166666666667" defaultRowHeight="14.25" customHeight="1" outlineLevelCol="5"/>
  <cols>
    <col min="1" max="1" width="29.0333333333333" customWidth="1"/>
    <col min="2" max="2" width="28.6" customWidth="1"/>
    <col min="3" max="3" width="31.6" customWidth="1"/>
    <col min="4" max="6" width="33.4583333333333" customWidth="1"/>
  </cols>
  <sheetData>
    <row r="1" ht="15.75" customHeight="1" spans="1:6">
      <c r="F1" s="60" t="s">
        <v>301</v>
      </c>
    </row>
    <row r="2" ht="28.5" customHeight="1" spans="1:6">
      <c r="A2" s="27" t="s">
        <v>302</v>
      </c>
      <c r="B2" s="27"/>
      <c r="C2" s="27"/>
      <c r="D2" s="27"/>
      <c r="E2" s="27"/>
      <c r="F2" s="27"/>
    </row>
    <row r="3" ht="15" customHeight="1" spans="1:6">
      <c r="A3" s="107" t="s">
        <v>28</v>
      </c>
      <c r="B3" s="107"/>
      <c r="C3" s="107"/>
      <c r="D3" s="107"/>
      <c r="E3" s="63"/>
      <c r="F3" s="108" t="s">
        <v>2</v>
      </c>
    </row>
    <row r="4" ht="18.75" customHeight="1" spans="1:6">
      <c r="A4" s="9" t="s">
        <v>134</v>
      </c>
      <c r="B4" s="9" t="s">
        <v>50</v>
      </c>
      <c r="C4" s="9" t="s">
        <v>51</v>
      </c>
      <c r="D4" s="15" t="s">
        <v>303</v>
      </c>
      <c r="E4" s="67"/>
      <c r="F4" s="67"/>
    </row>
    <row r="5" ht="30" customHeight="1" spans="1:6">
      <c r="A5" s="18"/>
      <c r="B5" s="18"/>
      <c r="C5" s="18"/>
      <c r="D5" s="15" t="s">
        <v>31</v>
      </c>
      <c r="E5" s="67" t="s">
        <v>59</v>
      </c>
      <c r="F5" s="67" t="s">
        <v>60</v>
      </c>
    </row>
    <row r="6" ht="16.5" customHeight="1" spans="1:6">
      <c r="A6" s="67">
        <v>1</v>
      </c>
      <c r="B6" s="67">
        <v>2</v>
      </c>
      <c r="C6" s="67">
        <v>3</v>
      </c>
      <c r="D6" s="67">
        <v>4</v>
      </c>
      <c r="E6" s="67">
        <v>5</v>
      </c>
      <c r="F6" s="67">
        <v>6</v>
      </c>
    </row>
    <row r="7" ht="20.25" customHeight="1" spans="1:6">
      <c r="A7" s="30"/>
      <c r="B7" s="30"/>
      <c r="C7" s="30"/>
      <c r="D7" s="22"/>
      <c r="E7" s="22"/>
      <c r="F7" s="22"/>
    </row>
    <row r="8" ht="17.25" customHeight="1" spans="1:6">
      <c r="A8" s="109" t="s">
        <v>100</v>
      </c>
      <c r="B8" s="110"/>
      <c r="C8" s="110" t="s">
        <v>100</v>
      </c>
      <c r="D8" s="22"/>
      <c r="E8" s="22"/>
      <c r="F8" s="22"/>
    </row>
    <row r="9" customHeight="1" spans="1:6">
      <c r="A9" s="70" t="s">
        <v>304</v>
      </c>
    </row>
  </sheetData>
  <mergeCells count="7">
    <mergeCell ref="A2:F2"/>
    <mergeCell ref="A3:D3"/>
    <mergeCell ref="D4:F4"/>
    <mergeCell ref="A8:C8"/>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5"/>
  <sheetViews>
    <sheetView showZeros="0" topLeftCell="A4" workbookViewId="0">
      <selection activeCell="G9" sqref="G9:G14"/>
    </sheetView>
  </sheetViews>
  <sheetFormatPr defaultColWidth="9.14166666666667" defaultRowHeight="14.25" customHeight="1"/>
  <cols>
    <col min="1" max="1" width="24.2583333333333" customWidth="1"/>
    <col min="2" max="2" width="21.6333333333333" customWidth="1"/>
    <col min="3" max="3" width="42.1833333333333" customWidth="1"/>
    <col min="4" max="4" width="7.70833333333333" customWidth="1"/>
    <col min="5" max="5" width="10.2833333333333" customWidth="1"/>
    <col min="6" max="8" width="14.7583333333333" customWidth="1"/>
    <col min="9" max="11" width="8.375" customWidth="1"/>
    <col min="12" max="12" width="12.575" customWidth="1"/>
    <col min="13" max="16" width="8.375" customWidth="1"/>
    <col min="17" max="17" width="10.425" customWidth="1"/>
  </cols>
  <sheetData>
    <row r="1" ht="13.5" customHeight="1" spans="1:17">
      <c r="O1" s="49"/>
      <c r="P1" s="49"/>
      <c r="Q1" s="99" t="s">
        <v>305</v>
      </c>
    </row>
    <row r="2" ht="27.75" customHeight="1" spans="1:17">
      <c r="A2" s="61" t="s">
        <v>306</v>
      </c>
      <c r="B2" s="27"/>
      <c r="C2" s="27"/>
      <c r="D2" s="27"/>
      <c r="E2" s="27"/>
      <c r="F2" s="27"/>
      <c r="G2" s="27"/>
      <c r="H2" s="27"/>
      <c r="I2" s="27"/>
      <c r="J2" s="27"/>
      <c r="K2" s="51"/>
      <c r="L2" s="27"/>
      <c r="M2" s="27"/>
      <c r="N2" s="27"/>
      <c r="O2" s="51"/>
      <c r="P2" s="51"/>
      <c r="Q2" s="27"/>
    </row>
    <row r="3" ht="18.75" customHeight="1" spans="1:17">
      <c r="A3" s="100" t="s">
        <v>28</v>
      </c>
      <c r="B3" s="6"/>
      <c r="C3" s="6"/>
      <c r="D3" s="6"/>
      <c r="E3" s="6"/>
      <c r="F3" s="6"/>
      <c r="G3" s="6"/>
      <c r="H3" s="6"/>
      <c r="I3" s="6"/>
      <c r="J3" s="6"/>
      <c r="O3" s="66"/>
      <c r="P3" s="66"/>
      <c r="Q3" s="101" t="s">
        <v>125</v>
      </c>
    </row>
    <row r="4" ht="15.75" customHeight="1" spans="1:17">
      <c r="A4" s="9" t="s">
        <v>307</v>
      </c>
      <c r="B4" s="78" t="s">
        <v>308</v>
      </c>
      <c r="C4" s="78" t="s">
        <v>309</v>
      </c>
      <c r="D4" s="78" t="s">
        <v>310</v>
      </c>
      <c r="E4" s="78" t="s">
        <v>311</v>
      </c>
      <c r="F4" s="78" t="s">
        <v>312</v>
      </c>
      <c r="G4" s="79" t="s">
        <v>141</v>
      </c>
      <c r="H4" s="79"/>
      <c r="I4" s="79"/>
      <c r="J4" s="79"/>
      <c r="K4" s="80"/>
      <c r="L4" s="79"/>
      <c r="M4" s="79"/>
      <c r="N4" s="79"/>
      <c r="O4" s="81"/>
      <c r="P4" s="80"/>
      <c r="Q4" s="82"/>
    </row>
    <row r="5" ht="17.25" customHeight="1" spans="1:17">
      <c r="A5" s="14"/>
      <c r="B5" s="83"/>
      <c r="C5" s="83"/>
      <c r="D5" s="83"/>
      <c r="E5" s="83"/>
      <c r="F5" s="83"/>
      <c r="G5" s="83" t="s">
        <v>31</v>
      </c>
      <c r="H5" s="83" t="s">
        <v>34</v>
      </c>
      <c r="I5" s="83" t="s">
        <v>313</v>
      </c>
      <c r="J5" s="83" t="s">
        <v>314</v>
      </c>
      <c r="K5" s="84" t="s">
        <v>315</v>
      </c>
      <c r="L5" s="85" t="s">
        <v>316</v>
      </c>
      <c r="M5" s="85"/>
      <c r="N5" s="85"/>
      <c r="O5" s="86"/>
      <c r="P5" s="87"/>
      <c r="Q5" s="88"/>
    </row>
    <row r="6" ht="54" customHeight="1" spans="1:17">
      <c r="A6" s="17"/>
      <c r="B6" s="88"/>
      <c r="C6" s="88"/>
      <c r="D6" s="88"/>
      <c r="E6" s="88"/>
      <c r="F6" s="88"/>
      <c r="G6" s="88"/>
      <c r="H6" s="88" t="s">
        <v>33</v>
      </c>
      <c r="I6" s="88"/>
      <c r="J6" s="88"/>
      <c r="K6" s="89"/>
      <c r="L6" s="88" t="s">
        <v>33</v>
      </c>
      <c r="M6" s="88" t="s">
        <v>44</v>
      </c>
      <c r="N6" s="88" t="s">
        <v>148</v>
      </c>
      <c r="O6" s="90" t="s">
        <v>40</v>
      </c>
      <c r="P6" s="89" t="s">
        <v>41</v>
      </c>
      <c r="Q6" s="88" t="s">
        <v>42</v>
      </c>
    </row>
    <row r="7" ht="15" customHeight="1" spans="1:17">
      <c r="A7" s="18">
        <v>1</v>
      </c>
      <c r="B7" s="102">
        <v>2</v>
      </c>
      <c r="C7" s="102">
        <v>3</v>
      </c>
      <c r="D7" s="102">
        <v>4</v>
      </c>
      <c r="E7" s="102">
        <v>5</v>
      </c>
      <c r="F7" s="102">
        <v>6</v>
      </c>
      <c r="G7" s="103">
        <v>7</v>
      </c>
      <c r="H7" s="103">
        <v>8</v>
      </c>
      <c r="I7" s="103">
        <v>9</v>
      </c>
      <c r="J7" s="103">
        <v>10</v>
      </c>
      <c r="K7" s="103">
        <v>11</v>
      </c>
      <c r="L7" s="103">
        <v>12</v>
      </c>
      <c r="M7" s="103">
        <v>13</v>
      </c>
      <c r="N7" s="103">
        <v>14</v>
      </c>
      <c r="O7" s="103">
        <v>15</v>
      </c>
      <c r="P7" s="103">
        <v>16</v>
      </c>
      <c r="Q7" s="103">
        <v>17</v>
      </c>
    </row>
    <row r="8" ht="21" customHeight="1" spans="1:17">
      <c r="A8" s="91" t="s">
        <v>46</v>
      </c>
      <c r="B8" s="92"/>
      <c r="C8" s="92"/>
      <c r="D8" s="92"/>
      <c r="E8" s="104"/>
      <c r="F8" s="22">
        <v>955431</v>
      </c>
      <c r="G8" s="22">
        <v>989931</v>
      </c>
      <c r="H8" s="22">
        <v>109931</v>
      </c>
      <c r="I8" s="22"/>
      <c r="J8" s="22"/>
      <c r="K8" s="22"/>
      <c r="L8" s="22">
        <v>880000</v>
      </c>
      <c r="M8" s="22"/>
      <c r="N8" s="22"/>
      <c r="O8" s="22"/>
      <c r="P8" s="22"/>
      <c r="Q8" s="22">
        <v>880000</v>
      </c>
    </row>
    <row r="9" ht="30" customHeight="1" spans="1:17">
      <c r="A9" s="95" t="s">
        <v>227</v>
      </c>
      <c r="B9" s="92" t="s">
        <v>317</v>
      </c>
      <c r="C9" s="92" t="s">
        <v>318</v>
      </c>
      <c r="D9" s="105" t="s">
        <v>319</v>
      </c>
      <c r="E9" s="106">
        <v>4</v>
      </c>
      <c r="F9" s="22">
        <v>64000</v>
      </c>
      <c r="G9" s="22">
        <v>64000</v>
      </c>
      <c r="H9" s="22">
        <v>64000</v>
      </c>
      <c r="I9" s="22"/>
      <c r="J9" s="22"/>
      <c r="K9" s="22"/>
      <c r="L9" s="22"/>
      <c r="M9" s="22"/>
      <c r="N9" s="22"/>
      <c r="O9" s="22"/>
      <c r="P9" s="22"/>
      <c r="Q9" s="22"/>
    </row>
    <row r="10" ht="21" customHeight="1" spans="1:17">
      <c r="A10" s="95" t="s">
        <v>227</v>
      </c>
      <c r="B10" s="92" t="s">
        <v>320</v>
      </c>
      <c r="C10" s="92" t="s">
        <v>321</v>
      </c>
      <c r="D10" s="105" t="s">
        <v>322</v>
      </c>
      <c r="E10" s="106">
        <v>1</v>
      </c>
      <c r="F10" s="22">
        <v>700000</v>
      </c>
      <c r="G10" s="22">
        <v>700000</v>
      </c>
      <c r="H10" s="22"/>
      <c r="I10" s="22"/>
      <c r="J10" s="22"/>
      <c r="K10" s="22"/>
      <c r="L10" s="22">
        <v>700000</v>
      </c>
      <c r="M10" s="22"/>
      <c r="N10" s="22"/>
      <c r="O10" s="22"/>
      <c r="P10" s="22"/>
      <c r="Q10" s="22">
        <v>700000</v>
      </c>
    </row>
    <row r="11" ht="21" customHeight="1" spans="1:17">
      <c r="A11" s="95" t="s">
        <v>176</v>
      </c>
      <c r="B11" s="92" t="s">
        <v>323</v>
      </c>
      <c r="C11" s="92" t="s">
        <v>324</v>
      </c>
      <c r="D11" s="105" t="s">
        <v>325</v>
      </c>
      <c r="E11" s="106">
        <v>1</v>
      </c>
      <c r="F11" s="22"/>
      <c r="G11" s="22">
        <v>30000</v>
      </c>
      <c r="H11" s="22">
        <v>30000</v>
      </c>
      <c r="I11" s="22"/>
      <c r="J11" s="22"/>
      <c r="K11" s="22"/>
      <c r="L11" s="22"/>
      <c r="M11" s="22"/>
      <c r="N11" s="22"/>
      <c r="O11" s="22"/>
      <c r="P11" s="22"/>
      <c r="Q11" s="22"/>
    </row>
    <row r="12" ht="21" customHeight="1" spans="1:17">
      <c r="A12" s="95" t="s">
        <v>176</v>
      </c>
      <c r="B12" s="92" t="s">
        <v>326</v>
      </c>
      <c r="C12" s="92" t="s">
        <v>327</v>
      </c>
      <c r="D12" s="105" t="s">
        <v>325</v>
      </c>
      <c r="E12" s="106">
        <v>1</v>
      </c>
      <c r="F12" s="22">
        <v>11431</v>
      </c>
      <c r="G12" s="22">
        <v>11431</v>
      </c>
      <c r="H12" s="22">
        <v>11431</v>
      </c>
      <c r="I12" s="22"/>
      <c r="J12" s="22"/>
      <c r="K12" s="22"/>
      <c r="L12" s="22"/>
      <c r="M12" s="22"/>
      <c r="N12" s="22"/>
      <c r="O12" s="22"/>
      <c r="P12" s="22"/>
      <c r="Q12" s="22"/>
    </row>
    <row r="13" ht="21" customHeight="1" spans="1:17">
      <c r="A13" s="95" t="s">
        <v>176</v>
      </c>
      <c r="B13" s="92" t="s">
        <v>328</v>
      </c>
      <c r="C13" s="92" t="s">
        <v>329</v>
      </c>
      <c r="D13" s="105" t="s">
        <v>325</v>
      </c>
      <c r="E13" s="106">
        <v>1</v>
      </c>
      <c r="F13" s="22"/>
      <c r="G13" s="22">
        <v>4500</v>
      </c>
      <c r="H13" s="22">
        <v>4500</v>
      </c>
      <c r="I13" s="22"/>
      <c r="J13" s="22"/>
      <c r="K13" s="22"/>
      <c r="L13" s="22"/>
      <c r="M13" s="22"/>
      <c r="N13" s="22"/>
      <c r="O13" s="22"/>
      <c r="P13" s="22"/>
      <c r="Q13" s="22"/>
    </row>
    <row r="14" ht="21" customHeight="1" spans="1:17">
      <c r="A14" s="95" t="s">
        <v>189</v>
      </c>
      <c r="B14" s="92" t="s">
        <v>330</v>
      </c>
      <c r="C14" s="92" t="s">
        <v>331</v>
      </c>
      <c r="D14" s="105" t="s">
        <v>325</v>
      </c>
      <c r="E14" s="106">
        <v>1</v>
      </c>
      <c r="F14" s="22">
        <v>180000</v>
      </c>
      <c r="G14" s="22">
        <v>180000</v>
      </c>
      <c r="H14" s="22"/>
      <c r="I14" s="22"/>
      <c r="J14" s="22"/>
      <c r="K14" s="22"/>
      <c r="L14" s="22">
        <v>180000</v>
      </c>
      <c r="M14" s="22"/>
      <c r="N14" s="22"/>
      <c r="O14" s="22"/>
      <c r="P14" s="22"/>
      <c r="Q14" s="22">
        <v>180000</v>
      </c>
    </row>
    <row r="15" ht="21" customHeight="1" spans="1:17">
      <c r="A15" s="96" t="s">
        <v>100</v>
      </c>
      <c r="B15" s="97"/>
      <c r="C15" s="97"/>
      <c r="D15" s="97"/>
      <c r="E15" s="104"/>
      <c r="F15" s="22">
        <v>955431</v>
      </c>
      <c r="G15" s="22">
        <v>989931</v>
      </c>
      <c r="H15" s="22">
        <v>109931</v>
      </c>
      <c r="I15" s="22"/>
      <c r="J15" s="22"/>
      <c r="K15" s="22"/>
      <c r="L15" s="22">
        <v>880000</v>
      </c>
      <c r="M15" s="22"/>
      <c r="N15" s="22"/>
      <c r="O15" s="22"/>
      <c r="P15" s="22"/>
      <c r="Q15" s="22">
        <v>880000</v>
      </c>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60"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L25" sqref="L25"/>
    </sheetView>
  </sheetViews>
  <sheetFormatPr defaultColWidth="9.14166666666667" defaultRowHeight="14.25" customHeight="1"/>
  <cols>
    <col min="1" max="1" width="31.425" customWidth="1"/>
    <col min="2" max="2" width="24" customWidth="1"/>
    <col min="3" max="3" width="26.7083333333333" customWidth="1"/>
    <col min="4" max="4" width="11" customWidth="1"/>
    <col min="5" max="5" width="11.875" customWidth="1"/>
    <col min="6" max="8" width="7.5" customWidth="1"/>
    <col min="9" max="9" width="8.875" customWidth="1"/>
    <col min="10" max="13" width="9.625" customWidth="1"/>
    <col min="14" max="14" width="11.7583333333333" customWidth="1"/>
  </cols>
  <sheetData>
    <row r="1" ht="13.5" customHeight="1" spans="1:14">
      <c r="A1" s="65"/>
      <c r="B1" s="65"/>
      <c r="C1" s="65"/>
      <c r="D1" s="65"/>
      <c r="E1" s="65"/>
      <c r="F1" s="65"/>
      <c r="G1" s="65"/>
      <c r="H1" s="71"/>
      <c r="I1" s="65"/>
      <c r="J1" s="65"/>
      <c r="K1" s="65"/>
      <c r="L1" s="49"/>
      <c r="M1" s="72"/>
      <c r="N1" s="73" t="s">
        <v>332</v>
      </c>
    </row>
    <row r="2" ht="27.75" customHeight="1" spans="1:14">
      <c r="A2" s="61" t="s">
        <v>333</v>
      </c>
      <c r="B2" s="74"/>
      <c r="C2" s="74"/>
      <c r="D2" s="74"/>
      <c r="E2" s="74"/>
      <c r="F2" s="74"/>
      <c r="G2" s="74"/>
      <c r="H2" s="75"/>
      <c r="I2" s="74"/>
      <c r="J2" s="74"/>
      <c r="K2" s="74"/>
      <c r="L2" s="51"/>
      <c r="M2" s="75"/>
      <c r="N2" s="74"/>
    </row>
    <row r="3" ht="18.75" customHeight="1" spans="1:14">
      <c r="A3" s="62" t="s">
        <v>28</v>
      </c>
      <c r="B3" s="63"/>
      <c r="C3" s="63"/>
      <c r="D3" s="63"/>
      <c r="E3" s="63"/>
      <c r="F3" s="63"/>
      <c r="G3" s="63"/>
      <c r="H3" s="71"/>
      <c r="I3" s="65"/>
      <c r="J3" s="65"/>
      <c r="K3" s="65"/>
      <c r="L3" s="66"/>
      <c r="M3" s="76"/>
      <c r="N3" s="77" t="s">
        <v>125</v>
      </c>
    </row>
    <row r="4" ht="15.75" customHeight="1" spans="1:14">
      <c r="A4" s="9" t="s">
        <v>307</v>
      </c>
      <c r="B4" s="78" t="s">
        <v>334</v>
      </c>
      <c r="C4" s="78" t="s">
        <v>335</v>
      </c>
      <c r="D4" s="79" t="s">
        <v>141</v>
      </c>
      <c r="E4" s="79"/>
      <c r="F4" s="79"/>
      <c r="G4" s="79"/>
      <c r="H4" s="80"/>
      <c r="I4" s="79"/>
      <c r="J4" s="79"/>
      <c r="K4" s="79"/>
      <c r="L4" s="81"/>
      <c r="M4" s="80"/>
      <c r="N4" s="82"/>
    </row>
    <row r="5" ht="17.25" customHeight="1" spans="1:14">
      <c r="A5" s="14"/>
      <c r="B5" s="83"/>
      <c r="C5" s="83"/>
      <c r="D5" s="83" t="s">
        <v>31</v>
      </c>
      <c r="E5" s="83" t="s">
        <v>34</v>
      </c>
      <c r="F5" s="83" t="s">
        <v>313</v>
      </c>
      <c r="G5" s="83" t="s">
        <v>314</v>
      </c>
      <c r="H5" s="84" t="s">
        <v>315</v>
      </c>
      <c r="I5" s="85" t="s">
        <v>316</v>
      </c>
      <c r="J5" s="85"/>
      <c r="K5" s="85"/>
      <c r="L5" s="86"/>
      <c r="M5" s="87"/>
      <c r="N5" s="88"/>
    </row>
    <row r="6" ht="54" customHeight="1" spans="1:14">
      <c r="A6" s="17"/>
      <c r="B6" s="88"/>
      <c r="C6" s="88"/>
      <c r="D6" s="88"/>
      <c r="E6" s="88"/>
      <c r="F6" s="88"/>
      <c r="G6" s="88"/>
      <c r="H6" s="89"/>
      <c r="I6" s="88" t="s">
        <v>33</v>
      </c>
      <c r="J6" s="88" t="s">
        <v>44</v>
      </c>
      <c r="K6" s="88" t="s">
        <v>148</v>
      </c>
      <c r="L6" s="90" t="s">
        <v>40</v>
      </c>
      <c r="M6" s="89" t="s">
        <v>41</v>
      </c>
      <c r="N6" s="88" t="s">
        <v>42</v>
      </c>
    </row>
    <row r="7" ht="15" customHeight="1" spans="1:14">
      <c r="A7" s="17">
        <v>1</v>
      </c>
      <c r="B7" s="88">
        <v>2</v>
      </c>
      <c r="C7" s="88">
        <v>3</v>
      </c>
      <c r="D7" s="89">
        <v>4</v>
      </c>
      <c r="E7" s="89">
        <v>5</v>
      </c>
      <c r="F7" s="89">
        <v>6</v>
      </c>
      <c r="G7" s="89">
        <v>7</v>
      </c>
      <c r="H7" s="89">
        <v>8</v>
      </c>
      <c r="I7" s="89">
        <v>9</v>
      </c>
      <c r="J7" s="89">
        <v>10</v>
      </c>
      <c r="K7" s="89">
        <v>11</v>
      </c>
      <c r="L7" s="89">
        <v>12</v>
      </c>
      <c r="M7" s="89">
        <v>13</v>
      </c>
      <c r="N7" s="89">
        <v>14</v>
      </c>
    </row>
    <row r="8" ht="21" customHeight="1" spans="1:14">
      <c r="A8" s="91" t="s">
        <v>46</v>
      </c>
      <c r="B8" s="92"/>
      <c r="C8" s="92"/>
      <c r="D8" s="93">
        <v>955431</v>
      </c>
      <c r="E8" s="93">
        <v>75431</v>
      </c>
      <c r="F8" s="93"/>
      <c r="G8" s="93"/>
      <c r="H8" s="93"/>
      <c r="I8" s="93">
        <v>880000</v>
      </c>
      <c r="J8" s="93"/>
      <c r="K8" s="93"/>
      <c r="L8" s="94"/>
      <c r="M8" s="93"/>
      <c r="N8" s="93">
        <v>880000</v>
      </c>
    </row>
    <row r="9" ht="21" customHeight="1" spans="1:14">
      <c r="A9" s="95" t="s">
        <v>227</v>
      </c>
      <c r="B9" s="92" t="s">
        <v>320</v>
      </c>
      <c r="C9" s="92" t="s">
        <v>336</v>
      </c>
      <c r="D9" s="93">
        <v>700000</v>
      </c>
      <c r="E9" s="93"/>
      <c r="F9" s="93"/>
      <c r="G9" s="93"/>
      <c r="H9" s="93"/>
      <c r="I9" s="93">
        <v>700000</v>
      </c>
      <c r="J9" s="93"/>
      <c r="K9" s="93"/>
      <c r="L9" s="94"/>
      <c r="M9" s="93"/>
      <c r="N9" s="93">
        <v>700000</v>
      </c>
    </row>
    <row r="10" ht="21" customHeight="1" spans="1:14">
      <c r="A10" s="95" t="s">
        <v>227</v>
      </c>
      <c r="B10" s="92" t="s">
        <v>337</v>
      </c>
      <c r="C10" s="92" t="s">
        <v>338</v>
      </c>
      <c r="D10" s="93">
        <v>64000</v>
      </c>
      <c r="E10" s="93">
        <v>64000</v>
      </c>
      <c r="F10" s="93"/>
      <c r="G10" s="93"/>
      <c r="H10" s="93"/>
      <c r="I10" s="93"/>
      <c r="J10" s="93"/>
      <c r="K10" s="93"/>
      <c r="L10" s="94"/>
      <c r="M10" s="93"/>
      <c r="N10" s="93"/>
    </row>
    <row r="11" ht="21" customHeight="1" spans="1:14">
      <c r="A11" s="95" t="s">
        <v>176</v>
      </c>
      <c r="B11" s="92" t="s">
        <v>326</v>
      </c>
      <c r="C11" s="92" t="s">
        <v>339</v>
      </c>
      <c r="D11" s="93">
        <v>11431</v>
      </c>
      <c r="E11" s="93">
        <v>11431</v>
      </c>
      <c r="F11" s="93"/>
      <c r="G11" s="93"/>
      <c r="H11" s="93"/>
      <c r="I11" s="93"/>
      <c r="J11" s="93"/>
      <c r="K11" s="93"/>
      <c r="L11" s="94"/>
      <c r="M11" s="93"/>
      <c r="N11" s="93"/>
    </row>
    <row r="12" ht="21" customHeight="1" spans="1:14">
      <c r="A12" s="95" t="s">
        <v>189</v>
      </c>
      <c r="B12" s="92" t="s">
        <v>340</v>
      </c>
      <c r="C12" s="92" t="s">
        <v>341</v>
      </c>
      <c r="D12" s="93">
        <v>180000</v>
      </c>
      <c r="E12" s="93"/>
      <c r="F12" s="93"/>
      <c r="G12" s="93"/>
      <c r="H12" s="93"/>
      <c r="I12" s="93">
        <v>180000</v>
      </c>
      <c r="J12" s="93"/>
      <c r="K12" s="93"/>
      <c r="L12" s="94"/>
      <c r="M12" s="93"/>
      <c r="N12" s="93">
        <v>180000</v>
      </c>
    </row>
    <row r="13" ht="21" customHeight="1" spans="1:14">
      <c r="A13" s="96" t="s">
        <v>100</v>
      </c>
      <c r="B13" s="97"/>
      <c r="C13" s="98"/>
      <c r="D13" s="93">
        <v>955431</v>
      </c>
      <c r="E13" s="93">
        <v>75431</v>
      </c>
      <c r="F13" s="93"/>
      <c r="G13" s="93"/>
      <c r="H13" s="93"/>
      <c r="I13" s="93">
        <v>880000</v>
      </c>
      <c r="J13" s="93"/>
      <c r="K13" s="93"/>
      <c r="L13" s="94"/>
      <c r="M13" s="93"/>
      <c r="N13" s="93">
        <v>880000</v>
      </c>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71"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13" sqref="A13"/>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60"/>
      <c r="W1" s="49"/>
      <c r="X1" s="49" t="s">
        <v>342</v>
      </c>
    </row>
    <row r="2" ht="27.75" customHeight="1" spans="1:24">
      <c r="A2" s="61" t="s">
        <v>343</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2" t="s">
        <v>28</v>
      </c>
      <c r="B3" s="63"/>
      <c r="C3" s="63"/>
      <c r="D3" s="64"/>
      <c r="E3" s="65"/>
      <c r="F3" s="65"/>
      <c r="G3" s="65"/>
      <c r="H3" s="65"/>
      <c r="I3" s="65"/>
      <c r="W3" s="66"/>
      <c r="X3" s="66" t="s">
        <v>125</v>
      </c>
    </row>
    <row r="4" ht="19.5" customHeight="1" spans="1:24">
      <c r="A4" s="15" t="s">
        <v>344</v>
      </c>
      <c r="B4" s="10" t="s">
        <v>141</v>
      </c>
      <c r="C4" s="11"/>
      <c r="D4" s="11"/>
      <c r="E4" s="67" t="s">
        <v>345</v>
      </c>
      <c r="F4" s="67"/>
      <c r="G4" s="67"/>
      <c r="H4" s="67"/>
      <c r="I4" s="67"/>
      <c r="J4" s="67"/>
      <c r="K4" s="67"/>
      <c r="L4" s="67"/>
      <c r="M4" s="67"/>
      <c r="N4" s="67"/>
      <c r="O4" s="67"/>
      <c r="P4" s="67"/>
      <c r="Q4" s="67"/>
      <c r="R4" s="67"/>
      <c r="S4" s="67"/>
      <c r="T4" s="67"/>
      <c r="U4" s="67"/>
      <c r="V4" s="67"/>
      <c r="W4" s="67"/>
      <c r="X4" s="67"/>
    </row>
    <row r="5" ht="40.5" customHeight="1" spans="1:24">
      <c r="A5" s="18"/>
      <c r="B5" s="28" t="s">
        <v>31</v>
      </c>
      <c r="C5" s="9" t="s">
        <v>34</v>
      </c>
      <c r="D5" s="68" t="s">
        <v>346</v>
      </c>
      <c r="E5" s="67" t="s">
        <v>347</v>
      </c>
      <c r="F5" s="67" t="s">
        <v>348</v>
      </c>
      <c r="G5" s="67" t="s">
        <v>349</v>
      </c>
      <c r="H5" s="67" t="s">
        <v>350</v>
      </c>
      <c r="I5" s="67" t="s">
        <v>351</v>
      </c>
      <c r="J5" s="67" t="s">
        <v>352</v>
      </c>
      <c r="K5" s="67" t="s">
        <v>353</v>
      </c>
      <c r="L5" s="67" t="s">
        <v>354</v>
      </c>
      <c r="M5" s="67" t="s">
        <v>355</v>
      </c>
      <c r="N5" s="67" t="s">
        <v>356</v>
      </c>
      <c r="O5" s="67" t="s">
        <v>357</v>
      </c>
      <c r="P5" s="67" t="s">
        <v>358</v>
      </c>
      <c r="Q5" s="67" t="s">
        <v>359</v>
      </c>
      <c r="R5" s="67" t="s">
        <v>360</v>
      </c>
      <c r="S5" s="67" t="s">
        <v>361</v>
      </c>
      <c r="T5" s="67" t="s">
        <v>362</v>
      </c>
      <c r="U5" s="67" t="s">
        <v>363</v>
      </c>
      <c r="V5" s="67" t="s">
        <v>364</v>
      </c>
      <c r="W5" s="67" t="s">
        <v>365</v>
      </c>
      <c r="X5" s="67" t="s">
        <v>366</v>
      </c>
    </row>
    <row r="6" ht="31" customHeight="1" spans="1:24">
      <c r="A6" s="67">
        <v>1</v>
      </c>
      <c r="B6" s="67">
        <v>2</v>
      </c>
      <c r="C6" s="67">
        <v>3</v>
      </c>
      <c r="D6" s="10">
        <v>4</v>
      </c>
      <c r="E6" s="67">
        <v>5</v>
      </c>
      <c r="F6" s="67">
        <v>6</v>
      </c>
      <c r="G6" s="67">
        <v>7</v>
      </c>
      <c r="H6" s="10">
        <v>8</v>
      </c>
      <c r="I6" s="67">
        <v>9</v>
      </c>
      <c r="J6" s="67">
        <v>10</v>
      </c>
      <c r="K6" s="67">
        <v>11</v>
      </c>
      <c r="L6" s="10">
        <v>12</v>
      </c>
      <c r="M6" s="67">
        <v>13</v>
      </c>
      <c r="N6" s="67">
        <v>14</v>
      </c>
      <c r="O6" s="67">
        <v>15</v>
      </c>
      <c r="P6" s="10">
        <v>16</v>
      </c>
      <c r="Q6" s="67">
        <v>17</v>
      </c>
      <c r="R6" s="67">
        <v>18</v>
      </c>
      <c r="S6" s="67">
        <v>19</v>
      </c>
      <c r="T6" s="10">
        <v>20</v>
      </c>
      <c r="U6" s="10">
        <v>21</v>
      </c>
      <c r="V6" s="10">
        <v>22</v>
      </c>
      <c r="W6" s="67">
        <v>23</v>
      </c>
      <c r="X6" s="67">
        <v>24</v>
      </c>
    </row>
    <row r="7" ht="31" customHeight="1" spans="1:24">
      <c r="A7" s="30"/>
      <c r="B7" s="22"/>
      <c r="C7" s="22"/>
      <c r="D7" s="22"/>
      <c r="E7" s="22"/>
      <c r="F7" s="22"/>
      <c r="G7" s="22"/>
      <c r="H7" s="22"/>
      <c r="I7" s="22"/>
      <c r="J7" s="22"/>
      <c r="K7" s="22"/>
      <c r="L7" s="22"/>
      <c r="M7" s="22"/>
      <c r="N7" s="22"/>
      <c r="O7" s="22"/>
      <c r="P7" s="22"/>
      <c r="Q7" s="22"/>
      <c r="R7" s="22"/>
      <c r="S7" s="22"/>
      <c r="T7" s="22"/>
      <c r="U7" s="22"/>
      <c r="V7" s="22"/>
      <c r="W7" s="69"/>
      <c r="X7" s="22"/>
    </row>
    <row r="8" ht="31" customHeight="1" spans="1:24">
      <c r="A8" s="30"/>
      <c r="B8" s="22"/>
      <c r="C8" s="22"/>
      <c r="D8" s="22"/>
      <c r="E8" s="22"/>
      <c r="F8" s="22"/>
      <c r="G8" s="22"/>
      <c r="H8" s="22"/>
      <c r="I8" s="22"/>
      <c r="J8" s="22"/>
      <c r="K8" s="22"/>
      <c r="L8" s="22"/>
      <c r="M8" s="22"/>
      <c r="N8" s="22"/>
      <c r="O8" s="22"/>
      <c r="P8" s="22"/>
      <c r="Q8" s="22"/>
      <c r="R8" s="22"/>
      <c r="S8" s="22"/>
      <c r="T8" s="22"/>
      <c r="U8" s="22"/>
      <c r="V8" s="22"/>
      <c r="W8" s="69"/>
      <c r="X8" s="22"/>
    </row>
    <row r="9" customHeight="1" spans="1:24">
      <c r="A9" s="70" t="s">
        <v>367</v>
      </c>
    </row>
  </sheetData>
  <mergeCells count="5">
    <mergeCell ref="A2:X2"/>
    <mergeCell ref="A3:I3"/>
    <mergeCell ref="B4:D4"/>
    <mergeCell ref="E4:X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9" t="s">
        <v>368</v>
      </c>
    </row>
    <row r="2" ht="28.5" customHeight="1" spans="1:10">
      <c r="A2" s="50" t="s">
        <v>369</v>
      </c>
      <c r="B2" s="27"/>
      <c r="C2" s="27"/>
      <c r="D2" s="27"/>
      <c r="E2" s="27"/>
      <c r="F2" s="51"/>
      <c r="G2" s="27"/>
      <c r="H2" s="51"/>
      <c r="I2" s="51"/>
      <c r="J2" s="27"/>
    </row>
    <row r="3" ht="17.25" customHeight="1" spans="1:10">
      <c r="A3" s="4" t="s">
        <v>28</v>
      </c>
    </row>
    <row r="4" ht="44.25" customHeight="1" spans="1:10">
      <c r="A4" s="52" t="s">
        <v>248</v>
      </c>
      <c r="B4" s="52" t="s">
        <v>249</v>
      </c>
      <c r="C4" s="52" t="s">
        <v>250</v>
      </c>
      <c r="D4" s="52" t="s">
        <v>251</v>
      </c>
      <c r="E4" s="52" t="s">
        <v>252</v>
      </c>
      <c r="F4" s="53" t="s">
        <v>253</v>
      </c>
      <c r="G4" s="52" t="s">
        <v>254</v>
      </c>
      <c r="H4" s="53" t="s">
        <v>255</v>
      </c>
      <c r="I4" s="53" t="s">
        <v>256</v>
      </c>
      <c r="J4" s="52" t="s">
        <v>257</v>
      </c>
    </row>
    <row r="5" ht="42" customHeight="1" spans="1:10">
      <c r="A5" s="52">
        <v>1</v>
      </c>
      <c r="B5" s="52">
        <v>2</v>
      </c>
      <c r="C5" s="52">
        <v>3</v>
      </c>
      <c r="D5" s="52">
        <v>4</v>
      </c>
      <c r="E5" s="52">
        <v>5</v>
      </c>
      <c r="F5" s="53">
        <v>6</v>
      </c>
      <c r="G5" s="52">
        <v>7</v>
      </c>
      <c r="H5" s="53">
        <v>8</v>
      </c>
      <c r="I5" s="53">
        <v>9</v>
      </c>
      <c r="J5" s="52">
        <v>10</v>
      </c>
    </row>
    <row r="6" ht="42" customHeight="1" spans="1:10">
      <c r="A6" s="54"/>
      <c r="B6" s="55"/>
      <c r="C6" s="55"/>
      <c r="D6" s="55"/>
      <c r="E6" s="56"/>
      <c r="F6" s="57"/>
      <c r="G6" s="56"/>
      <c r="H6" s="57"/>
      <c r="I6" s="57"/>
      <c r="J6" s="56"/>
    </row>
    <row r="7" ht="42" customHeight="1" spans="1:10">
      <c r="A7" s="54"/>
      <c r="B7" s="58"/>
      <c r="C7" s="58"/>
      <c r="D7" s="58"/>
      <c r="E7" s="54"/>
      <c r="F7" s="58"/>
      <c r="G7" s="54"/>
      <c r="H7" s="58"/>
      <c r="I7" s="58"/>
      <c r="J7" s="59"/>
    </row>
    <row r="8" ht="24" customHeight="1" spans="1:10">
      <c r="A8" s="34" t="s">
        <v>370</v>
      </c>
    </row>
  </sheetData>
  <mergeCells count="2">
    <mergeCell ref="A2:J2"/>
    <mergeCell ref="A3:H3"/>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A13" sqref="A13"/>
    </sheetView>
  </sheetViews>
  <sheetFormatPr defaultColWidth="8.85833333333333" defaultRowHeight="15" customHeight="1" outlineLevelCol="7"/>
  <cols>
    <col min="1" max="1" width="40" customWidth="1"/>
    <col min="2" max="2" width="19.7583333333333" customWidth="1"/>
    <col min="3" max="3" width="35.6333333333333" customWidth="1"/>
    <col min="4" max="4" width="34.7583333333333" customWidth="1"/>
    <col min="5" max="5" width="14.4416666666667"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371</v>
      </c>
    </row>
    <row r="2" ht="30.65" customHeight="1" spans="1:8">
      <c r="A2" s="37" t="s">
        <v>372</v>
      </c>
      <c r="B2" s="37"/>
      <c r="C2" s="37"/>
      <c r="D2" s="37"/>
      <c r="E2" s="37"/>
      <c r="F2" s="37"/>
      <c r="G2" s="37"/>
      <c r="H2" s="37"/>
    </row>
    <row r="3" ht="18.75" customHeight="1" spans="1:8">
      <c r="A3" s="38" t="s">
        <v>28</v>
      </c>
      <c r="B3" s="39"/>
      <c r="C3" s="39"/>
      <c r="D3" s="39"/>
      <c r="E3" s="39"/>
      <c r="F3" s="39"/>
      <c r="G3" s="39"/>
      <c r="H3" s="40"/>
    </row>
    <row r="4" ht="18.75" customHeight="1" spans="1:8">
      <c r="A4" s="41" t="s">
        <v>134</v>
      </c>
      <c r="B4" s="41" t="s">
        <v>373</v>
      </c>
      <c r="C4" s="41" t="s">
        <v>374</v>
      </c>
      <c r="D4" s="41" t="s">
        <v>375</v>
      </c>
      <c r="E4" s="41" t="s">
        <v>376</v>
      </c>
      <c r="F4" s="41" t="s">
        <v>377</v>
      </c>
      <c r="G4" s="41"/>
      <c r="H4" s="41"/>
    </row>
    <row r="5" ht="18.75" customHeight="1" spans="1:8">
      <c r="A5" s="41"/>
      <c r="B5" s="41"/>
      <c r="C5" s="41"/>
      <c r="D5" s="41"/>
      <c r="E5" s="41"/>
      <c r="F5" s="41" t="s">
        <v>311</v>
      </c>
      <c r="G5" s="41" t="s">
        <v>378</v>
      </c>
      <c r="H5" s="41" t="s">
        <v>379</v>
      </c>
    </row>
    <row r="6" ht="18.75" customHeight="1" spans="1:8">
      <c r="A6" s="42" t="s">
        <v>117</v>
      </c>
      <c r="B6" s="42" t="s">
        <v>118</v>
      </c>
      <c r="C6" s="42" t="s">
        <v>119</v>
      </c>
      <c r="D6" s="42" t="s">
        <v>380</v>
      </c>
      <c r="E6" s="42" t="s">
        <v>120</v>
      </c>
      <c r="F6" s="42" t="s">
        <v>121</v>
      </c>
      <c r="G6" s="42" t="s">
        <v>122</v>
      </c>
      <c r="H6" s="42" t="s">
        <v>381</v>
      </c>
    </row>
    <row r="7" ht="29.9" customHeight="1" spans="1:8">
      <c r="A7" s="43" t="s">
        <v>46</v>
      </c>
      <c r="B7" s="43" t="s">
        <v>382</v>
      </c>
      <c r="C7" s="43" t="s">
        <v>383</v>
      </c>
      <c r="D7" s="43" t="s">
        <v>384</v>
      </c>
      <c r="E7" s="41" t="s">
        <v>385</v>
      </c>
      <c r="F7" s="44">
        <v>1</v>
      </c>
      <c r="G7" s="45">
        <v>4147</v>
      </c>
      <c r="H7" s="45">
        <v>4147</v>
      </c>
    </row>
    <row r="8" ht="29.9" customHeight="1" spans="1:8">
      <c r="A8" s="43" t="s">
        <v>46</v>
      </c>
      <c r="B8" s="43" t="s">
        <v>382</v>
      </c>
      <c r="C8" s="43" t="s">
        <v>386</v>
      </c>
      <c r="D8" s="43" t="s">
        <v>387</v>
      </c>
      <c r="E8" s="41" t="s">
        <v>388</v>
      </c>
      <c r="F8" s="44">
        <v>1</v>
      </c>
      <c r="G8" s="45">
        <v>45000</v>
      </c>
      <c r="H8" s="45">
        <v>45000</v>
      </c>
    </row>
    <row r="9" ht="20.15" customHeight="1" spans="1:8">
      <c r="A9" s="41" t="s">
        <v>31</v>
      </c>
      <c r="B9" s="41"/>
      <c r="C9" s="41"/>
      <c r="D9" s="41"/>
      <c r="E9" s="41"/>
      <c r="F9" s="44">
        <v>2</v>
      </c>
      <c r="G9" s="45"/>
      <c r="H9" s="45">
        <v>49147</v>
      </c>
    </row>
    <row r="10" ht="19.5" customHeight="1" spans="1:8">
      <c r="A10" s="46" t="s">
        <v>389</v>
      </c>
      <c r="B10" s="46"/>
      <c r="C10" s="46"/>
      <c r="D10" s="46"/>
      <c r="E10" s="46"/>
      <c r="F10" s="47"/>
      <c r="G10" s="48"/>
      <c r="H10" s="48"/>
    </row>
  </sheetData>
  <mergeCells count="10">
    <mergeCell ref="A2:H2"/>
    <mergeCell ref="A3:H3"/>
    <mergeCell ref="F4:H4"/>
    <mergeCell ref="A9:E9"/>
    <mergeCell ref="A10:H10"/>
    <mergeCell ref="A4:A5"/>
    <mergeCell ref="B4:B5"/>
    <mergeCell ref="C4:C5"/>
    <mergeCell ref="D4:D5"/>
    <mergeCell ref="E4:E5"/>
  </mergeCells>
  <pageMargins left="0.75" right="0.75" top="1" bottom="1" header="0.5" footer="0.5"/>
  <pageSetup paperSize="9" scale="64"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B12" sqref="B12"/>
    </sheetView>
  </sheetViews>
  <sheetFormatPr defaultColWidth="9.14166666666667" defaultRowHeight="14.25" customHeight="1"/>
  <cols>
    <col min="1" max="11" width="12.875" customWidth="1"/>
  </cols>
  <sheetData>
    <row r="1" ht="13.5" customHeight="1" spans="1:11">
      <c r="D1" s="1"/>
      <c r="E1" s="1"/>
      <c r="F1" s="1"/>
      <c r="G1" s="1"/>
      <c r="K1" s="2" t="s">
        <v>390</v>
      </c>
    </row>
    <row r="2" ht="27.75" customHeight="1" spans="1:11">
      <c r="A2" s="27" t="s">
        <v>391</v>
      </c>
      <c r="B2" s="27"/>
      <c r="C2" s="27"/>
      <c r="D2" s="27"/>
      <c r="E2" s="27"/>
      <c r="F2" s="27"/>
      <c r="G2" s="27"/>
      <c r="H2" s="27"/>
      <c r="I2" s="27"/>
      <c r="J2" s="27"/>
      <c r="K2" s="27"/>
    </row>
    <row r="3" ht="13.5" customHeight="1" spans="1:11">
      <c r="A3" s="4" t="s">
        <v>28</v>
      </c>
      <c r="B3" s="5"/>
      <c r="C3" s="5"/>
      <c r="D3" s="5"/>
      <c r="E3" s="5"/>
      <c r="F3" s="5"/>
      <c r="G3" s="5"/>
      <c r="H3" s="6"/>
      <c r="I3" s="6"/>
      <c r="J3" s="6"/>
      <c r="K3" s="7" t="s">
        <v>125</v>
      </c>
    </row>
    <row r="4" ht="21.75" customHeight="1" spans="1:11">
      <c r="A4" s="8" t="s">
        <v>218</v>
      </c>
      <c r="B4" s="8" t="s">
        <v>136</v>
      </c>
      <c r="C4" s="8" t="s">
        <v>219</v>
      </c>
      <c r="D4" s="9" t="s">
        <v>137</v>
      </c>
      <c r="E4" s="9" t="s">
        <v>138</v>
      </c>
      <c r="F4" s="9" t="s">
        <v>139</v>
      </c>
      <c r="G4" s="9" t="s">
        <v>140</v>
      </c>
      <c r="H4" s="15" t="s">
        <v>31</v>
      </c>
      <c r="I4" s="10" t="s">
        <v>392</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24" customHeight="1" spans="1:11">
      <c r="A7" s="19">
        <v>1</v>
      </c>
      <c r="B7" s="19">
        <v>2</v>
      </c>
      <c r="C7" s="19">
        <v>3</v>
      </c>
      <c r="D7" s="19">
        <v>4</v>
      </c>
      <c r="E7" s="19">
        <v>5</v>
      </c>
      <c r="F7" s="19">
        <v>6</v>
      </c>
      <c r="G7" s="19">
        <v>7</v>
      </c>
      <c r="H7" s="19">
        <v>8</v>
      </c>
      <c r="I7" s="19">
        <v>9</v>
      </c>
      <c r="J7" s="29">
        <v>10</v>
      </c>
      <c r="K7" s="29">
        <v>11</v>
      </c>
    </row>
    <row r="8" ht="24" customHeight="1" spans="1:11">
      <c r="A8" s="30"/>
      <c r="B8" s="20"/>
      <c r="C8" s="30"/>
      <c r="D8" s="30"/>
      <c r="E8" s="30"/>
      <c r="F8" s="30"/>
      <c r="G8" s="30"/>
      <c r="H8" s="22"/>
      <c r="I8" s="22"/>
      <c r="J8" s="22"/>
      <c r="K8" s="22"/>
    </row>
    <row r="9" ht="24" customHeight="1" spans="1:11">
      <c r="A9" s="20"/>
      <c r="B9" s="20"/>
      <c r="C9" s="20"/>
      <c r="D9" s="20"/>
      <c r="E9" s="20"/>
      <c r="F9" s="20"/>
      <c r="G9" s="20"/>
      <c r="H9" s="22"/>
      <c r="I9" s="22"/>
      <c r="J9" s="22"/>
      <c r="K9" s="22"/>
    </row>
    <row r="10" ht="24" customHeight="1" spans="1:11">
      <c r="A10" s="31" t="s">
        <v>100</v>
      </c>
      <c r="B10" s="32"/>
      <c r="C10" s="32"/>
      <c r="D10" s="32"/>
      <c r="E10" s="32"/>
      <c r="F10" s="32"/>
      <c r="G10" s="33"/>
      <c r="H10" s="22"/>
      <c r="I10" s="22"/>
      <c r="J10" s="22"/>
      <c r="K10" s="22"/>
    </row>
    <row r="11" ht="24" customHeight="1" spans="1:11">
      <c r="A11" s="34" t="s">
        <v>393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93"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G19" sqref="G19"/>
    </sheetView>
  </sheetViews>
  <sheetFormatPr defaultColWidth="9.14166666666667" defaultRowHeight="14.25" customHeight="1" outlineLevelCol="6"/>
  <cols>
    <col min="1" max="1" width="28" customWidth="1"/>
    <col min="2" max="2" width="22.2583333333333" customWidth="1"/>
    <col min="3" max="3" width="16.2583333333333" customWidth="1"/>
    <col min="4" max="4" width="11.7583333333333" customWidth="1"/>
    <col min="5" max="7" width="15.7583333333333" customWidth="1"/>
  </cols>
  <sheetData>
    <row r="1" ht="13.5" customHeight="1" spans="1:7">
      <c r="D1" s="1"/>
      <c r="G1" s="2" t="s">
        <v>394</v>
      </c>
    </row>
    <row r="2" ht="27.75" customHeight="1" spans="1:7">
      <c r="A2" s="3" t="s">
        <v>395</v>
      </c>
      <c r="B2" s="3"/>
      <c r="C2" s="3"/>
      <c r="D2" s="3"/>
      <c r="E2" s="3"/>
      <c r="F2" s="3"/>
      <c r="G2" s="3"/>
    </row>
    <row r="3" ht="13.5" customHeight="1" spans="1:7">
      <c r="A3" s="4" t="s">
        <v>28</v>
      </c>
      <c r="B3" s="5"/>
      <c r="C3" s="5"/>
      <c r="D3" s="5"/>
      <c r="E3" s="6"/>
      <c r="F3" s="6"/>
      <c r="G3" s="7" t="s">
        <v>125</v>
      </c>
    </row>
    <row r="4" ht="21.75" customHeight="1" spans="1:7">
      <c r="A4" s="8" t="s">
        <v>219</v>
      </c>
      <c r="B4" s="8" t="s">
        <v>218</v>
      </c>
      <c r="C4" s="8" t="s">
        <v>136</v>
      </c>
      <c r="D4" s="9" t="s">
        <v>396</v>
      </c>
      <c r="E4" s="10" t="s">
        <v>34</v>
      </c>
      <c r="F4" s="11"/>
      <c r="G4" s="12"/>
    </row>
    <row r="5" ht="21.75" customHeight="1" spans="1:7">
      <c r="A5" s="13"/>
      <c r="B5" s="13"/>
      <c r="C5" s="13"/>
      <c r="D5" s="14"/>
      <c r="E5" s="15" t="s">
        <v>397</v>
      </c>
      <c r="F5" s="9" t="s">
        <v>398</v>
      </c>
      <c r="G5" s="9" t="s">
        <v>399</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3536231.5</v>
      </c>
      <c r="F8" s="22">
        <v>3536231.5</v>
      </c>
      <c r="G8" s="22">
        <v>3536231.5</v>
      </c>
    </row>
    <row r="9" ht="29.9" customHeight="1" spans="1:7">
      <c r="A9" s="20"/>
      <c r="B9" s="20" t="s">
        <v>400</v>
      </c>
      <c r="C9" s="20" t="s">
        <v>222</v>
      </c>
      <c r="D9" s="20" t="s">
        <v>401</v>
      </c>
      <c r="E9" s="22">
        <v>198100</v>
      </c>
      <c r="F9" s="22">
        <v>198100</v>
      </c>
      <c r="G9" s="22">
        <v>198100</v>
      </c>
    </row>
    <row r="10" ht="29.9" customHeight="1" spans="1:7">
      <c r="A10" s="23"/>
      <c r="B10" s="20" t="s">
        <v>402</v>
      </c>
      <c r="C10" s="20" t="s">
        <v>227</v>
      </c>
      <c r="D10" s="20" t="s">
        <v>401</v>
      </c>
      <c r="E10" s="22">
        <v>3338131.5</v>
      </c>
      <c r="F10" s="22">
        <v>3338131.5</v>
      </c>
      <c r="G10" s="22">
        <v>3338131.5</v>
      </c>
    </row>
    <row r="11" ht="18.75" customHeight="1" spans="1:7">
      <c r="A11" s="24" t="s">
        <v>31</v>
      </c>
      <c r="B11" s="25" t="s">
        <v>403</v>
      </c>
      <c r="C11" s="25"/>
      <c r="D11" s="26"/>
      <c r="E11" s="22">
        <v>3536231.5</v>
      </c>
      <c r="F11" s="22">
        <v>3536231.5</v>
      </c>
      <c r="G11" s="22">
        <v>3536231.5</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张瑞芹</cp:lastModifiedBy>
  <dcterms:created xsi:type="dcterms:W3CDTF">2026-02-09T03:27:00Z</dcterms:created>
  <dcterms:modified xsi:type="dcterms:W3CDTF">2026-02-14T02:29:13Z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4260772508BF4A32936D93D598A53221_13</vt:lpwstr>
  </property>
  <property fmtid="{D5CDD505-2E9C-101B-9397-08002B2CF9AE}" pid="3" name="KSOProductBuildVer">
    <vt:lpwstr>2052-12.1.0.24657</vt:lpwstr>
  </property>
  <property fmtid="{D5CDD505-2E9C-101B-9397-08002B2CF9AE}" pid="4" name="CalculationRule">
    <vt:i4>0</vt:i4>
  </property>
</Properties>
</file>