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5"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<sst xmlns="http://schemas.openxmlformats.org/spreadsheetml/2006/main" count="946" uniqueCount="387">
  <si>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</si>
  <si>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</si>
  <si>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</si>
  <si>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</si>
  <si>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</si>
  <si>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</si>
  <si>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</si>
  <si>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</si>
  <si>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</si>
  <si>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</si>
  <si>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</si>
  <si>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</si>
  <si>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</si>
  <si>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</si>
  <si>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</si>
  <si>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</si>
  <si>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</si>
  <si>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</si>
  <si>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</si>
  <si>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</si>
  <si>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</si>
  <si>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</si>
  <si>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</si>
  <si>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</si>
  <si>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</si>
  <si>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</si>
  <si>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</si>
  <si>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</si>
  <si>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</si>
  <si>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</si>
  <si>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</si>
  <si>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</si>
  <si>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</si>
  <si>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</si>
  <si>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</si>
  <si>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</si>
  <si>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</si>
  <si>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</si>
  <si>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</si>
  <si>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</si>
  <si>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</si>
  <si>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</si>
  <si>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</si>
  <si>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</si>
  <si>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137012011</t>
  </si>
  <si>
    <t>元谋县审计局</t>
  </si>
  <si>
    <t>137012011001</t>
  </si>
  <si>
    <t>注：元谋县审计局所属单位2个，本表中仅列示行政单位1个，其余1个非独立核算事业单位未列示。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</si>
  <si>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</si>
  <si>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</si>
  <si>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</si>
  <si>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</si>
  <si>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</si>
  <si>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</si>
  <si>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</si>
  <si>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</si>
  <si>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</si>
  <si>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</si>
  <si>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</si>
  <si>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</si>
  <si>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</si>
  <si>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</si>
  <si>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</si>
  <si>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</si>
  <si>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</si>
  <si>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</si>
  <si>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</si>
  <si>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</si>
  <si>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</si>
  <si>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</si>
  <si>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</si>
  <si>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</si>
  <si>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</si>
  <si>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</si>
  <si>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</si>
  <si>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</si>
  <si>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</si>
  <si>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</si>
  <si>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</si>
  <si>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</si>
  <si>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</si>
  <si>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</si>
  <si>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</si>
  <si>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</si>
  <si>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</si>
  <si>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</si>
  <si>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</si>
  <si>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</si>
  <si>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</si>
  <si>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</si>
  <si>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</si>
  <si>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</si>
  <si>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</si>
  <si>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</si>
  <si>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</si>
  <si>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</si>
  <si>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</si>
  <si>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</si>
  <si>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</si>
  <si>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</si>
  <si>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</si>
  <si>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</si>
  <si>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</si>
  <si>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</si>
  <si>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</si>
  <si>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</si>
  <si>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</si>
  <si>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</si>
  <si>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</si>
  <si>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</si>
  <si>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</si>
  <si>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</si>
  <si>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</si>
  <si>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</si>
  <si>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</si>
  <si>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</si>
  <si>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</si>
  <si>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</si>
  <si>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</si>
  <si>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</si>
  <si>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</si>
  <si>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</si>
  <si>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</si>
  <si>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</si>
  <si>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</si>
  <si>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</si>
  <si>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</si>
  <si>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</si>
  <si>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</si>
  <si>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</si>
  <si>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</si>
  <si>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</si>
  <si>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</si>
  <si>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</si>
  <si>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</si>
  <si>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</si>
  <si>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</si>
  <si>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</si>
  <si>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</si>
  <si>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</si>
  <si>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</si>
  <si>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</si>
  <si>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</si>
  <si>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</si>
  <si>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</si>
  <si>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</si>
  <si>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</si>
  <si>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</si>
  <si>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</si>
  <si>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530000210000000027316</t>
  </si>
  <si>
    <t>行政人员支出工资</t>
  </si>
  <si>
    <t>30101</t>
  </si>
  <si>
    <t>基本工资</t>
  </si>
  <si>
    <t>30102</t>
  </si>
  <si>
    <t>津贴补贴</t>
  </si>
  <si>
    <t>30103</t>
  </si>
  <si>
    <t>奖金</t>
  </si>
  <si>
    <t>530000210000000027320</t>
  </si>
  <si>
    <t>社会保障缴费</t>
  </si>
  <si>
    <t>30108</t>
  </si>
  <si>
    <t>机关事业单位基本养老保险缴费</t>
  </si>
  <si>
    <t>30112</t>
  </si>
  <si>
    <t>其他社会保障缴费</t>
  </si>
  <si>
    <t>30110</t>
  </si>
  <si>
    <t>职工基本医疗保险缴费</t>
  </si>
  <si>
    <t>30111</t>
  </si>
  <si>
    <t>公务员医疗补助缴费</t>
  </si>
  <si>
    <t>530000210000000027325</t>
  </si>
  <si>
    <t>30113</t>
  </si>
  <si>
    <t>530000210000000027328</t>
  </si>
  <si>
    <t>对个人和家庭的补助</t>
  </si>
  <si>
    <t>30302</t>
  </si>
  <si>
    <t>退休费</t>
  </si>
  <si>
    <t>530000210000000027333</t>
  </si>
  <si>
    <t>公车购置及运维费</t>
  </si>
  <si>
    <t>30231</t>
  </si>
  <si>
    <t>公务用车运行维护费</t>
  </si>
  <si>
    <t>530000210000000032669</t>
  </si>
  <si>
    <t>30217</t>
  </si>
  <si>
    <t>530000210000000032670</t>
  </si>
  <si>
    <t>行政人员公务交通补贴</t>
  </si>
  <si>
    <t>30239</t>
  </si>
  <si>
    <t>其他交通费用</t>
  </si>
  <si>
    <t>530000210000000032671</t>
  </si>
  <si>
    <t>工会经费</t>
  </si>
  <si>
    <t>30228</t>
  </si>
  <si>
    <t>530000210000000032672</t>
  </si>
  <si>
    <t>一般公用经费</t>
  </si>
  <si>
    <t>30201</t>
  </si>
  <si>
    <t>办公费</t>
  </si>
  <si>
    <t>30205</t>
  </si>
  <si>
    <t>水费</t>
  </si>
  <si>
    <t>30206</t>
  </si>
  <si>
    <t>电费</t>
  </si>
  <si>
    <t>30209</t>
  </si>
  <si>
    <t>物业管理费</t>
  </si>
  <si>
    <t>30211</t>
  </si>
  <si>
    <t>差旅费</t>
  </si>
  <si>
    <t>30299</t>
  </si>
  <si>
    <t>其他商品和服务支出</t>
  </si>
  <si>
    <t>530000241100002220593</t>
  </si>
  <si>
    <t>行政人员绩效奖</t>
  </si>
  <si>
    <t>530000210000000032674</t>
  </si>
  <si>
    <t>事业人员支出工资</t>
  </si>
  <si>
    <t>30107</t>
  </si>
  <si>
    <t>绩效工资</t>
  </si>
  <si>
    <t>530000210000000032675</t>
  </si>
  <si>
    <t>530000210000000032677</t>
  </si>
  <si>
    <t>530000210000000032684</t>
  </si>
  <si>
    <t>530000210000000032685</t>
  </si>
  <si>
    <t>预算05-1表</t>
  </si>
  <si>
    <t>2026年部门项目支出预算表</t>
  </si>
  <si>
    <t>项目分类</t>
  </si>
  <si>
    <t>项目单位</t>
  </si>
  <si>
    <t>本年拨款</t>
  </si>
  <si>
    <t>其中：本次下达</t>
  </si>
  <si>
    <t>其他人员支出</t>
  </si>
  <si>
    <t>民生类</t>
  </si>
  <si>
    <t>530000231100001089945</t>
  </si>
  <si>
    <t>30199</t>
  </si>
  <si>
    <t>其他工资福利支出</t>
  </si>
  <si>
    <t>审计业务经费</t>
  </si>
  <si>
    <t>专项业务类</t>
  </si>
  <si>
    <t>530000200000000010386</t>
  </si>
  <si>
    <t>30207</t>
  </si>
  <si>
    <t>邮电费</t>
  </si>
  <si>
    <t>30213</t>
  </si>
  <si>
    <t>维修（护）费</t>
  </si>
  <si>
    <t>30216</t>
  </si>
  <si>
    <t>培训费</t>
  </si>
  <si>
    <t>30227</t>
  </si>
  <si>
    <t>委托业务费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</si>
  <si>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</si>
  <si>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</si>
  <si>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</si>
  <si>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</si>
  <si>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</si>
  <si>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</si>
  <si>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</si>
  <si>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</si>
  <si>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</si>
  <si>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</si>
  <si>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</si>
  <si>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</si>
  <si>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</si>
  <si>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</si>
  <si>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做好本单位编外人员公用经费保障，按规定落实编外人员各项待遇，支持部门正常履职。</t>
  </si>
  <si>
    <t>产出指标</t>
  </si>
  <si>
    <t>数量指标</t>
  </si>
  <si>
    <t>工资福利发放人数（编外）</t>
  </si>
  <si>
    <t>&gt;=</t>
  </si>
  <si>
    <t>11</t>
  </si>
  <si>
    <t>人</t>
  </si>
  <si>
    <t>定量指标</t>
  </si>
  <si>
    <t>反映部门（单位）实际发放工资编外人员数量。工资福利包括：工资、社会保险、住房公积金、职业年金等。</t>
  </si>
  <si>
    <t>效益指标</t>
  </si>
  <si>
    <t>社会效益</t>
  </si>
  <si>
    <t>部门运转</t>
  </si>
  <si>
    <t>=</t>
  </si>
  <si>
    <t>正常运转</t>
  </si>
  <si>
    <t>定性指标</t>
  </si>
  <si>
    <t>反映部门（单位）运转情况。</t>
  </si>
  <si>
    <t>满意度指标</t>
  </si>
  <si>
    <t>服务对象满意度</t>
  </si>
  <si>
    <t>单位人员满意度</t>
  </si>
  <si>
    <t>90</t>
  </si>
  <si>
    <t>%</t>
  </si>
  <si>
    <t>反映部门（单位）人员对工资福利发放的满意程度。</t>
  </si>
  <si>
    <t>元谋县审计局积极推进预算执行审计、民生资金审计、政府重点投资建设项目竣工决算审计及对领导干部进行经济责任审计等，年度内及时完成审计任务并出具审计报告和专项审计调查报告。通过加强审计移送处理、推动审计查出问题整改落实，切实维护制度权威、提高制度执行力。通过加强审计处理处罚、提出切实可行的审计建议及报送各类审计信息，促进解决问题背后的制度漏洞及机制性缺陷，充分发挥审计建设性作用。</t>
  </si>
  <si>
    <t>审计单位</t>
  </si>
  <si>
    <t>17</t>
  </si>
  <si>
    <t>个</t>
  </si>
  <si>
    <t>反映经审计通知书确认的，统计期内由审计机关独立或以审计机关为主实施审计，并出具审计报告的审计项目数量，审计单位个数应根据正式出具的审计报告篇数确定。</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</si>
  <si>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</si>
  <si>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</si>
  <si>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</si>
  <si>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</si>
  <si>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60</t>
  </si>
  <si>
    <t>条</t>
  </si>
  <si>
    <t>反映审计部门提出审计建议数量情况。</t>
  </si>
  <si>
    <t>提交审计信息</t>
  </si>
  <si>
    <t>10</t>
  </si>
  <si>
    <t>反映提交的审计专题、综合性报告和审计信息、简报、动态等数量情况。</t>
  </si>
  <si>
    <t>可持续影响</t>
  </si>
  <si>
    <t>审计信息被采用率</t>
  </si>
  <si>
    <t>反映被各级党政领导或有关部门采用的审计专题、综合性报告、信息简报等审计信息。</t>
  </si>
  <si>
    <t>审计建议满意度</t>
  </si>
  <si>
    <t>反映被审计单位对提出审计建议的满意程度。 审计建议满意度=被采纳审计建议/审计提出建议。</t>
  </si>
  <si>
    <t>预算06表</t>
  </si>
  <si>
    <t>2026年政府性基金预算支出预算表</t>
  </si>
  <si>
    <t>政府性基金预算支出</t>
  </si>
  <si>
    <t>注：元谋县审计局无政府性基金收入，无使用政府性基金安排的支出，所以政府性基金预算支出预算表公开空表。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</si>
  <si>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</si>
  <si>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</si>
  <si>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</si>
  <si>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</si>
  <si>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</si>
  <si>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</si>
  <si>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</si>
  <si>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</si>
  <si>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</si>
  <si>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</si>
  <si>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</si>
  <si>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</si>
  <si>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密码文件柜</t>
  </si>
  <si>
    <t>A05010504 保密柜</t>
  </si>
  <si>
    <t>立式空调</t>
  </si>
  <si>
    <t>A02061804 空调机</t>
  </si>
  <si>
    <t>台</t>
  </si>
  <si>
    <t>委托中介机构参与审计服务</t>
  </si>
  <si>
    <t>C23030000 审计服务</t>
  </si>
  <si>
    <t>年</t>
  </si>
  <si>
    <t>台式计算机</t>
  </si>
  <si>
    <t>A02010105 台式计算机</t>
  </si>
  <si>
    <t>车辆加油服务</t>
  </si>
  <si>
    <t>C23120302 车辆加油、添加燃料服务</t>
  </si>
  <si>
    <t>车辆维修保养服务</t>
  </si>
  <si>
    <t>C23120301 车辆维修和保养服务</t>
  </si>
  <si>
    <t>保险服务</t>
  </si>
  <si>
    <t>C1804010201 机动车保险服务</t>
  </si>
  <si>
    <t>预算08表</t>
  </si>
  <si>
    <t>2026年部门政府购买服务预算表</t>
  </si>
  <si>
    <t>政府购买服务项目</t>
  </si>
  <si>
    <t>政府购买服务目录</t>
  </si>
  <si>
    <t>B0302 审计服务</t>
  </si>
  <si>
    <t>公务用车维修维护</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</si>
  <si>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</si>
  <si>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</si>
  <si>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</si>
  <si>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</si>
  <si>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</si>
  <si>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</si>
  <si>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</si>
  <si>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</si>
  <si>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</si>
  <si>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</si>
  <si>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</si>
  <si>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</si>
  <si>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</si>
  <si>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</si>
  <si>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</si>
  <si>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</si>
  <si>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</si>
  <si>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</si>
  <si>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</si>
  <si>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</si>
  <si>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</si>
  <si>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</si>
  <si>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</si>
  <si>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</si>
  <si>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</si>
  <si>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</si>
  <si>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注：元谋县审计局无省对下转移支付情况，所以省对下转移支付预算表公开空表。</t>
  </si>
  <si>
    <t>预算09-2表</t>
  </si>
  <si>
    <t>2026年省对下转移支付绩效目标表</t>
  </si>
  <si>
    <t>注：元谋县审计局无省对下转移支付情况，所以省对下转移支付绩效目标表公开空表。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</si>
  <si>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</si>
  <si>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</si>
  <si>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</si>
  <si>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</si>
  <si>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</si>
  <si>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</si>
  <si>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</si>
  <si>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</si>
  <si>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</si>
  <si>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</si>
  <si>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8</t>
  </si>
  <si>
    <t>设备</t>
  </si>
  <si>
    <t>A02430900 无人机</t>
  </si>
  <si>
    <t>无人机</t>
  </si>
  <si>
    <t>架</t>
  </si>
  <si>
    <t>家具和用品</t>
  </si>
  <si>
    <t>注：涉及土地使用权、房屋、公务用车购置，按照现行相关管理制度规定报批，以职能部门审批意见为准。</t>
  </si>
  <si>
    <t>预算11表</t>
  </si>
  <si>
    <t>2026年中央转移支付补助项目支出预算表</t>
  </si>
  <si>
    <t>上级补助</t>
  </si>
  <si>
    <t>注：按现行会计核算体系，元谋县审计局无中央转移支付补助项目支出，所以中央转移支付补助项目支出预算表公开空表。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</si>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</sst>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yyyy/mm/dd\ hh:mm:ss"/>
    <numFmt numFmtId="178" formatCode="#,##0;\-#,##0;;@"/>
    <numFmt numFmtId="179" formatCode="yyyy/mm/dd"/>
    <numFmt numFmtId="180" formatCode="#,##0.00;\-#,##0.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sz val="1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indexed="8"/>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rgb="FF000000"/>
      </bottom>
      <diagonal/>
    </border>
    <border>
      <left style="thin">
        <color auto="1"/>
      </left>
      <right style="thin">
        <color indexed="8"/>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rgb="FF000000"/>
      </top>
      <bottom style="thin">
        <color auto="1"/>
      </bottom>
      <diagonal/>
    </border>
    <border>
      <left style="thin">
        <color auto="1"/>
      </left>
      <right style="thin">
        <color indexed="8"/>
      </right>
      <top style="thin">
        <color rgb="FF000000"/>
      </top>
      <bottom style="thin">
        <color auto="1"/>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21"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2" applyNumberFormat="0" applyFill="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0" fillId="0" borderId="0" applyNumberFormat="0" applyFill="0" applyBorder="0" applyAlignment="0" applyProtection="0">
      <alignment vertical="center"/>
    </xf>
    <xf numFmtId="0" fontId="31" fillId="3" borderId="24" applyNumberFormat="0" applyAlignment="0" applyProtection="0">
      <alignment vertical="center"/>
    </xf>
    <xf numFmtId="0" fontId="32" fillId="4" borderId="25" applyNumberFormat="0" applyAlignment="0" applyProtection="0">
      <alignment vertical="center"/>
    </xf>
    <xf numFmtId="0" fontId="33" fillId="4" borderId="24" applyNumberFormat="0" applyAlignment="0" applyProtection="0">
      <alignment vertical="center"/>
    </xf>
    <xf numFmtId="0" fontId="34" fillId="5" borderId="26" applyNumberFormat="0" applyAlignment="0" applyProtection="0">
      <alignment vertical="center"/>
    </xf>
    <xf numFmtId="0" fontId="35" fillId="0" borderId="27" applyNumberFormat="0" applyFill="0" applyAlignment="0" applyProtection="0">
      <alignment vertical="center"/>
    </xf>
    <xf numFmtId="0" fontId="36" fillId="0" borderId="28"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40"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9" fontId="8" fillId="0" borderId="7">
      <alignment horizontal="right" vertical="center"/>
    </xf>
    <xf numFmtId="180" fontId="8" fillId="0" borderId="7">
      <alignment horizontal="right" vertical="center"/>
    </xf>
    <xf numFmtId="180" fontId="8" fillId="0" borderId="7">
      <alignment horizontal="right" vertical="center"/>
    </xf>
  </cellStyleXfs>
  <cellXfs count="236">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80" fontId="5" fillId="0" borderId="7" xfId="56"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Alignment="1">
      <alignment horizontal="left" vertical="center"/>
    </xf>
    <xf numFmtId="0" fontId="0" fillId="0" borderId="0" xfId="0" applyFill="1"/>
    <xf numFmtId="49" fontId="8" fillId="0" borderId="0" xfId="53" applyBorder="1">
      <alignment horizontal="left" vertical="center" wrapText="1"/>
    </xf>
    <xf numFmtId="49" fontId="8" fillId="0" borderId="0" xfId="53" applyBorder="1" applyAlignment="1">
      <alignment horizontal="right" vertical="center" wrapText="1"/>
    </xf>
    <xf numFmtId="49" fontId="9" fillId="0" borderId="0" xfId="53" applyFont="1" applyBorder="1" applyAlignment="1">
      <alignment horizontal="center" vertical="center" wrapText="1"/>
    </xf>
    <xf numFmtId="49" fontId="10" fillId="0" borderId="7" xfId="53" applyFont="1" applyAlignment="1">
      <alignment horizontal="center" vertical="center" wrapText="1"/>
    </xf>
    <xf numFmtId="49" fontId="11" fillId="0" borderId="7" xfId="53" applyAlignment="1">
      <alignment horizontal="center" vertical="center" wrapText="1"/>
    </xf>
    <xf numFmtId="49" fontId="10" fillId="0" borderId="7" xfId="53" applyFont="1">
      <alignment horizontal="left" vertical="center" wrapText="1"/>
    </xf>
    <xf numFmtId="178" fontId="8" fillId="0" borderId="7" xfId="52">
      <alignment horizontal="right" vertical="center"/>
    </xf>
    <xf numFmtId="180" fontId="8" fillId="0" borderId="7" xfId="56">
      <alignment horizontal="right" vertical="center"/>
    </xf>
    <xf numFmtId="49" fontId="10" fillId="0" borderId="7" xfId="53" applyFont="1" applyAlignment="1">
      <alignment horizontal="left" vertical="center" wrapText="1" indent="1"/>
    </xf>
    <xf numFmtId="49" fontId="10" fillId="0" borderId="8" xfId="53" applyFont="1" applyBorder="1" applyAlignment="1">
      <alignment horizontal="center" vertical="center" wrapText="1"/>
    </xf>
    <xf numFmtId="178" fontId="8" fillId="0" borderId="8" xfId="52" applyBorder="1">
      <alignment horizontal="right" vertical="center"/>
    </xf>
    <xf numFmtId="180" fontId="8" fillId="0" borderId="8" xfId="56" applyBorder="1">
      <alignment horizontal="right" vertical="center"/>
    </xf>
    <xf numFmtId="180" fontId="8" fillId="0" borderId="9" xfId="56" applyBorder="1">
      <alignment horizontal="right" vertical="center"/>
    </xf>
    <xf numFmtId="49" fontId="12" fillId="0" borderId="10" xfId="53" applyFont="1" applyFill="1" applyBorder="1">
      <alignment horizontal="left" vertical="center" wrapText="1"/>
    </xf>
    <xf numFmtId="49" fontId="12" fillId="0" borderId="10" xfId="53" applyFont="1" applyFill="1" applyBorder="1">
      <alignment horizontal="left" vertical="center" wrapText="1"/>
    </xf>
    <xf numFmtId="178" fontId="12" fillId="0" borderId="10" xfId="0" applyNumberFormat="1" applyFont="1" applyFill="1" applyBorder="1" applyAlignment="1">
      <alignment horizontal="left" vertical="center"/>
    </xf>
    <xf numFmtId="180" fontId="12" fillId="0" borderId="10" xfId="0" applyNumberFormat="1" applyFont="1" applyFill="1" applyBorder="1" applyAlignment="1">
      <alignment horizontal="left" vertical="center"/>
    </xf>
    <xf numFmtId="0" fontId="3" fillId="0" borderId="0" xfId="0" applyFont="1" applyAlignment="1" applyProtection="1">
      <alignment horizontal="right" vertical="center"/>
      <protection locked="0"/>
    </xf>
    <xf numFmtId="0" fontId="13"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11" xfId="0" applyFont="1" applyBorder="1" applyAlignment="1">
      <alignment horizontal="left" vertical="center" wrapText="1"/>
    </xf>
    <xf numFmtId="0" fontId="14" fillId="0" borderId="11" xfId="0" applyFont="1" applyBorder="1" applyAlignment="1" applyProtection="1">
      <alignment horizontal="left" vertical="center" wrapText="1"/>
      <protection locked="0"/>
    </xf>
    <xf numFmtId="0" fontId="1" fillId="0" borderId="12" xfId="0" applyFont="1" applyBorder="1" applyAlignment="1">
      <alignment horizontal="left" vertical="center" wrapText="1"/>
    </xf>
    <xf numFmtId="0" fontId="7" fillId="0" borderId="0" xfId="0" applyFont="1" applyBorder="1" applyAlignment="1">
      <alignment horizontal="left" vertical="center"/>
    </xf>
    <xf numFmtId="0" fontId="7" fillId="0" borderId="0" xfId="0" applyFont="1" applyBorder="1" applyAlignment="1">
      <alignment horizontal="left" vertical="center"/>
    </xf>
    <xf numFmtId="0" fontId="7" fillId="0" borderId="0" xfId="0" applyFont="1" applyBorder="1" applyAlignment="1">
      <alignment horizontal="left" vertical="center"/>
    </xf>
    <xf numFmtId="0" fontId="0" fillId="0" borderId="0" xfId="0" applyAlignment="1">
      <alignment wrapText="1"/>
    </xf>
    <xf numFmtId="0" fontId="1" fillId="0" borderId="0" xfId="0" applyFont="1" applyAlignment="1">
      <alignment horizontal="right" vertical="center"/>
    </xf>
    <xf numFmtId="0" fontId="1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xf>
    <xf numFmtId="180" fontId="5" fillId="0" borderId="7" xfId="0" applyNumberFormat="1" applyFont="1" applyBorder="1" applyAlignment="1">
      <alignment horizontal="right" vertical="center"/>
    </xf>
    <xf numFmtId="0" fontId="3" fillId="0" borderId="14" xfId="0" applyFont="1" applyBorder="1" applyAlignment="1">
      <alignment horizontal="left" vertical="center" wrapText="1"/>
    </xf>
    <xf numFmtId="180" fontId="5" fillId="0" borderId="14" xfId="56" applyFont="1" applyBorder="1">
      <alignment horizontal="right" vertical="center"/>
    </xf>
    <xf numFmtId="180" fontId="5" fillId="0" borderId="14" xfId="0" applyNumberFormat="1" applyFont="1" applyBorder="1" applyAlignment="1">
      <alignment horizontal="right" vertical="center"/>
    </xf>
    <xf numFmtId="180" fontId="5" fillId="0" borderId="15" xfId="56" applyFont="1" applyBorder="1">
      <alignment horizontal="right" vertical="center"/>
    </xf>
    <xf numFmtId="0" fontId="7" fillId="0" borderId="0" xfId="0" applyFont="1" applyBorder="1" applyAlignment="1">
      <alignment horizontal="left" vertical="center"/>
    </xf>
    <xf numFmtId="0" fontId="7" fillId="0" borderId="0" xfId="0" applyFont="1" applyBorder="1" applyAlignment="1">
      <alignment horizontal="left" vertical="center"/>
    </xf>
    <xf numFmtId="0" fontId="7" fillId="0" borderId="0" xfId="0" applyFont="1" applyBorder="1" applyAlignment="1">
      <alignment horizontal="lef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16"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7" xfId="0" applyFont="1" applyBorder="1" applyAlignment="1" applyProtection="1">
      <alignment horizontal="center" vertical="center" wrapText="1"/>
      <protection locked="0"/>
    </xf>
    <xf numFmtId="0" fontId="4" fillId="0" borderId="18" xfId="0" applyFont="1" applyBorder="1" applyAlignment="1">
      <alignment horizontal="center" vertical="center" wrapText="1"/>
    </xf>
    <xf numFmtId="0" fontId="4" fillId="0" borderId="18" xfId="0" applyFont="1" applyBorder="1" applyAlignment="1" applyProtection="1">
      <alignment horizontal="center" vertical="center" wrapText="1"/>
      <protection locked="0"/>
    </xf>
    <xf numFmtId="0" fontId="4" fillId="0" borderId="19" xfId="0" applyFont="1" applyBorder="1" applyAlignment="1">
      <alignment horizontal="center" vertical="center" wrapText="1"/>
    </xf>
    <xf numFmtId="0" fontId="4" fillId="0" borderId="19"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19" xfId="0" applyFont="1" applyBorder="1" applyAlignment="1">
      <alignment horizontal="center" vertical="center" wrapText="1"/>
    </xf>
    <xf numFmtId="0" fontId="4" fillId="0" borderId="19"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9" xfId="0" applyFont="1" applyBorder="1" applyAlignment="1">
      <alignment horizontal="left" vertical="center" wrapText="1"/>
    </xf>
    <xf numFmtId="4" fontId="3" fillId="0" borderId="19"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20" xfId="0" applyFont="1" applyBorder="1" applyAlignment="1">
      <alignment horizontal="center"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7" xfId="0" applyFont="1" applyBorder="1" applyAlignment="1" applyProtection="1">
      <alignment horizontal="center" vertical="center" wrapText="1"/>
      <protection locked="0"/>
    </xf>
    <xf numFmtId="0" fontId="4" fillId="0" borderId="18" xfId="0" applyFont="1" applyBorder="1" applyAlignment="1">
      <alignment horizontal="center" vertical="center" wrapText="1"/>
    </xf>
    <xf numFmtId="0" fontId="4" fillId="0" borderId="18" xfId="0" applyFont="1" applyBorder="1" applyAlignment="1" applyProtection="1">
      <alignment horizontal="center" vertical="center"/>
      <protection locked="0"/>
    </xf>
    <xf numFmtId="0" fontId="4" fillId="0" borderId="18"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19" xfId="0" applyFont="1" applyBorder="1" applyAlignment="1">
      <alignment horizontal="center" vertical="center"/>
    </xf>
    <xf numFmtId="0" fontId="4" fillId="0" borderId="19" xfId="0" applyFont="1" applyBorder="1" applyAlignment="1" applyProtection="1">
      <alignment horizontal="center" vertical="center"/>
      <protection locked="0"/>
    </xf>
    <xf numFmtId="0" fontId="3" fillId="0" borderId="19" xfId="0" applyFont="1" applyBorder="1" applyAlignment="1">
      <alignment horizontal="right" vertical="center"/>
    </xf>
    <xf numFmtId="0" fontId="3" fillId="0" borderId="19" xfId="0" applyFont="1" applyBorder="1" applyAlignment="1">
      <alignment horizontal="center" vertical="center" wrapText="1"/>
    </xf>
    <xf numFmtId="178" fontId="5" fillId="0" borderId="7" xfId="52"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14" xfId="0" applyFont="1" applyBorder="1" applyAlignment="1" applyProtection="1">
      <alignment horizontal="center" vertical="center" wrapText="1"/>
      <protection locked="0"/>
    </xf>
    <xf numFmtId="0" fontId="1" fillId="0" borderId="14" xfId="0" applyFont="1" applyBorder="1" applyAlignment="1">
      <alignment horizontal="center" vertical="center" wrapText="1"/>
    </xf>
    <xf numFmtId="0" fontId="7" fillId="0" borderId="0" xfId="0" applyFont="1" applyBorder="1" applyAlignment="1">
      <alignment horizontal="left" vertical="center"/>
    </xf>
    <xf numFmtId="0" fontId="7" fillId="0" borderId="0" xfId="0" applyFont="1" applyBorder="1" applyAlignment="1">
      <alignment horizontal="left" vertical="center"/>
    </xf>
    <xf numFmtId="0" fontId="7" fillId="0" borderId="0" xfId="0" applyFont="1" applyBorder="1" applyAlignment="1">
      <alignment horizontal="left" vertical="center"/>
    </xf>
    <xf numFmtId="0" fontId="0" fillId="0" borderId="0" xfId="0" applyBorder="1"/>
    <xf numFmtId="0" fontId="14" fillId="0" borderId="7" xfId="0" applyFont="1" applyBorder="1" applyAlignment="1">
      <alignment horizontal="left" vertical="center" wrapText="1" indent="1"/>
    </xf>
    <xf numFmtId="0" fontId="14"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4" fillId="0" borderId="7" xfId="0" applyFont="1" applyBorder="1" applyAlignment="1">
      <alignment horizontal="left" vertical="center" wrapText="1" indent="2"/>
    </xf>
    <xf numFmtId="0" fontId="1" fillId="0" borderId="0" xfId="0" applyFont="1" applyAlignment="1">
      <alignment vertical="top"/>
    </xf>
    <xf numFmtId="0" fontId="5" fillId="0" borderId="0" xfId="0" applyFont="1" applyAlignment="1">
      <alignment horizontal="left" vertical="center"/>
    </xf>
    <xf numFmtId="0" fontId="4" fillId="0" borderId="1" xfId="0" applyFont="1" applyBorder="1" applyAlignment="1" applyProtection="1">
      <alignment horizontal="center" vertical="center" wrapText="1"/>
      <protection locked="0"/>
    </xf>
    <xf numFmtId="0" fontId="15" fillId="0" borderId="7" xfId="0" applyFont="1" applyBorder="1" applyAlignment="1">
      <alignment horizontal="center" vertical="center" wrapText="1"/>
    </xf>
    <xf numFmtId="0" fontId="4" fillId="0" borderId="5" xfId="0"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5" fillId="0" borderId="7" xfId="0" applyFont="1" applyBorder="1" applyAlignment="1">
      <alignment horizontal="center" vertical="center"/>
    </xf>
    <xf numFmtId="0" fontId="15" fillId="0" borderId="7" xfId="0" applyFont="1" applyBorder="1" applyAlignment="1">
      <alignment horizontal="center" vertical="center" wrapText="1"/>
    </xf>
    <xf numFmtId="0" fontId="16" fillId="0" borderId="7" xfId="0" applyFont="1" applyBorder="1" applyAlignment="1">
      <alignment horizont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 fillId="0" borderId="0" xfId="0" applyFont="1" applyAlignment="1">
      <alignment horizontal="center" wrapText="1"/>
    </xf>
    <xf numFmtId="0" fontId="17"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6"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21" fillId="0" borderId="7" xfId="0" applyFont="1" applyBorder="1" applyAlignment="1">
      <alignment horizontal="center"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180" fontId="5" fillId="0" borderId="0" xfId="56" applyFont="1" applyBorder="1">
      <alignment horizontal="right" vertical="center"/>
    </xf>
    <xf numFmtId="0" fontId="1" fillId="0" borderId="0" xfId="0" applyFont="1" applyProtection="1">
      <protection locked="0"/>
    </xf>
    <xf numFmtId="0" fontId="13"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8" xfId="0" applyFont="1" applyBorder="1" applyAlignment="1" applyProtection="1">
      <alignment horizontal="center" vertical="center"/>
      <protection locked="0"/>
    </xf>
    <xf numFmtId="0" fontId="1" fillId="0" borderId="19"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9"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right" vertical="center"/>
      <protection locked="0"/>
    </xf>
    <xf numFmtId="4" fontId="3" fillId="0" borderId="11" xfId="0" applyNumberFormat="1" applyFont="1" applyBorder="1" applyAlignment="1">
      <alignment horizontal="right" vertical="center"/>
    </xf>
    <xf numFmtId="4" fontId="3" fillId="0" borderId="11" xfId="0" applyNumberFormat="1" applyFont="1" applyBorder="1" applyAlignment="1" applyProtection="1">
      <alignment horizontal="right" vertical="center"/>
      <protection locked="0"/>
    </xf>
    <xf numFmtId="4" fontId="3" fillId="0" borderId="12" xfId="0" applyNumberFormat="1" applyFont="1" applyBorder="1" applyAlignment="1" applyProtection="1">
      <alignment horizontal="right" vertical="center"/>
      <protection locked="0"/>
    </xf>
    <xf numFmtId="0" fontId="7" fillId="0" borderId="0" xfId="0" applyFont="1" applyBorder="1" applyAlignment="1">
      <alignment horizontal="left" vertical="center"/>
    </xf>
    <xf numFmtId="0" fontId="7" fillId="0" borderId="0" xfId="0" applyFont="1" applyBorder="1" applyAlignment="1">
      <alignment horizontal="left" vertical="center"/>
    </xf>
    <xf numFmtId="0" fontId="7" fillId="0" borderId="0" xfId="0" applyFont="1" applyBorder="1" applyAlignment="1">
      <alignment horizontal="left" vertical="center"/>
    </xf>
    <xf numFmtId="0" fontId="6" fillId="0" borderId="0" xfId="0" applyFont="1" applyAlignment="1">
      <alignment horizontal="center" vertical="top"/>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80"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TimeStyle" xfId="49"/>
    <cellStyle name="DateTimeStyle" xfId="50"/>
    <cellStyle name="PercentStyle" xfId="51"/>
    <cellStyle name="IntegralNumberStyle" xfId="52"/>
    <cellStyle name="TextStyle" xfId="53"/>
    <cellStyle name="DateStyle" xfId="54"/>
    <cellStyle name="NumberStyle" xfId="55"/>
    <cellStyle name="MoneyStyle" xfId="56"/>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opLeftCell="A14" workbookViewId="0">
      <selection activeCell="C16" sqref="C16"/>
    </sheetView>
  </sheetViews>
  <sheetFormatPr defaultColWidth="8" defaultRowHeight="14.25" customHeight="1" outlineLevelCol="3"/>
  <cols>
    <col min="1" max="1" width="39.5666666666667" customWidth="1"/>
    <col min="2" max="2" width="42.625" customWidth="1"/>
    <col min="3" max="3" width="40.4166666666667" customWidth="1"/>
    <col min="4" max="4" width="43.125" customWidth="1"/>
  </cols>
  <sheetData>
    <row r="1" ht="24" customHeight="1" spans="1:4">
      <c r="D1" s="122" t="s">
        <v>0</v>
      </c>
    </row>
    <row r="2" ht="36" customHeight="1" spans="1:4">
      <c r="A2" s="54" t="s">
        <v>1</v>
      </c>
      <c r="B2" s="228"/>
      <c r="C2" s="228"/>
      <c r="D2" s="228"/>
    </row>
    <row r="3" ht="27" customHeight="1" spans="1:4">
      <c r="A3" s="121" t="str">
        <f>"单位名称："&amp;"元谋县审计局"</f>
        <v>单位名称：元谋县审计局</v>
      </c>
      <c r="B3" s="184"/>
      <c r="C3" s="184"/>
      <c r="D3" s="120"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95" t="s">
        <v>8</v>
      </c>
      <c r="B7" s="170">
        <v>4920762.85</v>
      </c>
      <c r="C7" s="23" t="str">
        <f>"一"&amp;"、"&amp;"一般公共服务支出"</f>
        <v>一、一般公共服务支出</v>
      </c>
      <c r="D7" s="170">
        <v>4644516.05</v>
      </c>
    </row>
    <row r="8" ht="25.4" customHeight="1" spans="1:4">
      <c r="A8" s="195" t="s">
        <v>9</v>
      </c>
      <c r="B8" s="170"/>
      <c r="C8" s="23" t="str">
        <f>"二"&amp;"、"&amp;"社会保障和就业支出"</f>
        <v>二、社会保障和就业支出</v>
      </c>
      <c r="D8" s="170">
        <v>618867.66</v>
      </c>
    </row>
    <row r="9" ht="25.4" customHeight="1" spans="1:4">
      <c r="A9" s="195" t="s">
        <v>10</v>
      </c>
      <c r="B9" s="170"/>
      <c r="C9" s="23" t="str">
        <f>"三"&amp;"、"&amp;"卫生健康支出"</f>
        <v>三、卫生健康支出</v>
      </c>
      <c r="D9" s="170">
        <v>216868.32</v>
      </c>
    </row>
    <row r="10" ht="25.4" customHeight="1" spans="1:4">
      <c r="A10" s="195" t="s">
        <v>11</v>
      </c>
      <c r="B10" s="114"/>
      <c r="C10" s="23" t="str">
        <f>"四"&amp;"、"&amp;"住房保障支出"</f>
        <v>四、住房保障支出</v>
      </c>
      <c r="D10" s="170">
        <v>247110.82</v>
      </c>
    </row>
    <row r="11" ht="25.4" customHeight="1" spans="1:4">
      <c r="A11" s="195" t="s">
        <v>12</v>
      </c>
      <c r="B11" s="170">
        <v>806600</v>
      </c>
      <c r="C11" s="23"/>
      <c r="D11" s="170"/>
    </row>
    <row r="12" ht="25.4" customHeight="1" spans="1:4">
      <c r="A12" s="195" t="s">
        <v>13</v>
      </c>
      <c r="B12" s="114"/>
      <c r="C12" s="23"/>
      <c r="D12" s="170"/>
    </row>
    <row r="13" ht="25.4" customHeight="1" spans="1:4">
      <c r="A13" s="195" t="s">
        <v>14</v>
      </c>
      <c r="B13" s="114"/>
      <c r="C13" s="23"/>
      <c r="D13" s="170"/>
    </row>
    <row r="14" ht="25.4" customHeight="1" spans="1:4">
      <c r="A14" s="195" t="s">
        <v>15</v>
      </c>
      <c r="B14" s="114"/>
      <c r="C14" s="23"/>
      <c r="D14" s="170"/>
    </row>
    <row r="15" ht="25.4" customHeight="1" spans="1:4">
      <c r="A15" s="229" t="s">
        <v>16</v>
      </c>
      <c r="B15" s="114"/>
      <c r="C15" s="23"/>
      <c r="D15" s="170"/>
    </row>
    <row r="16" ht="25.4" customHeight="1" spans="1:4">
      <c r="A16" s="229" t="s">
        <v>17</v>
      </c>
      <c r="B16" s="170">
        <v>806600</v>
      </c>
      <c r="C16" s="23"/>
      <c r="D16" s="170"/>
    </row>
    <row r="17" ht="25.4" customHeight="1" spans="1:4">
      <c r="A17" s="230" t="s">
        <v>18</v>
      </c>
      <c r="B17" s="191">
        <v>5727362.85</v>
      </c>
      <c r="C17" s="192" t="s">
        <v>19</v>
      </c>
      <c r="D17" s="191">
        <v>5727362.85</v>
      </c>
    </row>
    <row r="18" ht="25.4" customHeight="1" spans="1:4">
      <c r="A18" s="231" t="s">
        <v>20</v>
      </c>
      <c r="B18" s="191"/>
      <c r="C18" s="232" t="s">
        <v>21</v>
      </c>
      <c r="D18" s="233"/>
    </row>
    <row r="19" ht="25.4" customHeight="1" spans="1:4">
      <c r="A19" s="234" t="s">
        <v>22</v>
      </c>
      <c r="B19" s="170"/>
      <c r="C19" s="193" t="s">
        <v>22</v>
      </c>
      <c r="D19" s="114"/>
    </row>
    <row r="20" ht="25.4" customHeight="1" spans="1:4">
      <c r="A20" s="234" t="s">
        <v>23</v>
      </c>
      <c r="B20" s="170"/>
      <c r="C20" s="193" t="s">
        <v>23</v>
      </c>
      <c r="D20" s="114"/>
    </row>
    <row r="21" ht="25.4" customHeight="1" spans="1:4">
      <c r="A21" s="235" t="s">
        <v>24</v>
      </c>
      <c r="B21" s="191">
        <v>5727362.85</v>
      </c>
      <c r="C21" s="192" t="s">
        <v>25</v>
      </c>
      <c r="D21" s="187">
        <v>5727362.85</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8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B14" sqref="B14"/>
    </sheetView>
  </sheetViews>
  <sheetFormatPr defaultColWidth="9.125" defaultRowHeight="14.25" customHeight="1" outlineLevelCol="5"/>
  <cols>
    <col min="1" max="1" width="29.025" customWidth="1"/>
    <col min="2" max="2" width="28.6" customWidth="1"/>
    <col min="3" max="3" width="31.6" customWidth="1"/>
    <col min="4" max="6" width="33.4416666666667" customWidth="1"/>
  </cols>
  <sheetData>
    <row r="1" ht="22" customHeight="1" spans="1:6">
      <c r="F1" s="69" t="s">
        <v>288</v>
      </c>
    </row>
    <row r="2" ht="28.5" customHeight="1" spans="1:6">
      <c r="A2" s="27" t="s">
        <v>289</v>
      </c>
      <c r="B2" s="27"/>
      <c r="C2" s="27"/>
      <c r="D2" s="27"/>
      <c r="E2" s="27"/>
      <c r="F2" s="27"/>
    </row>
    <row r="3" ht="29" customHeight="1" spans="1:6">
      <c r="A3" s="139" t="str">
        <f>"单位名称："&amp;"元谋县审计局"</f>
        <v>单位名称：元谋县审计局</v>
      </c>
      <c r="B3" s="140"/>
      <c r="C3" s="140"/>
      <c r="D3" s="72"/>
      <c r="E3" s="72"/>
      <c r="F3" s="141" t="s">
        <v>2</v>
      </c>
    </row>
    <row r="4" ht="18.75" customHeight="1" spans="1:6">
      <c r="A4" s="9" t="s">
        <v>134</v>
      </c>
      <c r="B4" s="9" t="s">
        <v>50</v>
      </c>
      <c r="C4" s="9" t="s">
        <v>51</v>
      </c>
      <c r="D4" s="15" t="s">
        <v>290</v>
      </c>
      <c r="E4" s="83"/>
      <c r="F4" s="83"/>
    </row>
    <row r="5" ht="30" customHeight="1" spans="1:6">
      <c r="A5" s="18"/>
      <c r="B5" s="18"/>
      <c r="C5" s="18"/>
      <c r="D5" s="15" t="s">
        <v>30</v>
      </c>
      <c r="E5" s="83" t="s">
        <v>59</v>
      </c>
      <c r="F5" s="83" t="s">
        <v>60</v>
      </c>
    </row>
    <row r="6" ht="30" customHeight="1" spans="1:6">
      <c r="A6" s="83">
        <v>1</v>
      </c>
      <c r="B6" s="83">
        <v>2</v>
      </c>
      <c r="C6" s="83">
        <v>3</v>
      </c>
      <c r="D6" s="83">
        <v>4</v>
      </c>
      <c r="E6" s="83">
        <v>5</v>
      </c>
      <c r="F6" s="83">
        <v>6</v>
      </c>
    </row>
    <row r="7" ht="30" customHeight="1" spans="1:6">
      <c r="A7" s="30"/>
      <c r="B7" s="30"/>
      <c r="C7" s="30"/>
      <c r="D7" s="22"/>
      <c r="E7" s="22"/>
      <c r="F7" s="22"/>
    </row>
    <row r="8" ht="30" customHeight="1" spans="1:6">
      <c r="A8" s="142" t="s">
        <v>100</v>
      </c>
      <c r="B8" s="143"/>
      <c r="C8" s="143" t="s">
        <v>100</v>
      </c>
      <c r="D8" s="86"/>
      <c r="E8" s="86"/>
      <c r="F8" s="88"/>
    </row>
    <row r="9" ht="21" customHeight="1" spans="1:6">
      <c r="A9" s="144" t="s">
        <v>291</v>
      </c>
      <c r="B9" s="145"/>
      <c r="C9" s="145"/>
      <c r="D9" s="145"/>
      <c r="E9" s="145"/>
      <c r="F9" s="146"/>
    </row>
    <row r="10" customHeight="1" spans="1:6">
      <c r="A10" s="147"/>
      <c r="B10" s="147"/>
      <c r="C10" s="147"/>
      <c r="D10" s="147"/>
      <c r="E10" s="147"/>
      <c r="F10" s="147"/>
    </row>
  </sheetData>
  <mergeCells count="7">
    <mergeCell ref="A2:F2"/>
    <mergeCell ref="D4:F4"/>
    <mergeCell ref="A8:C8"/>
    <mergeCell ref="A9:F9"/>
    <mergeCell ref="A4:A5"/>
    <mergeCell ref="B4:B5"/>
    <mergeCell ref="C4:C5"/>
  </mergeCells>
  <pageMargins left="0.75" right="0.75" top="1" bottom="1" header="0.5" footer="0.5"/>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7"/>
  <sheetViews>
    <sheetView showZeros="0" topLeftCell="A15" workbookViewId="0">
      <selection activeCell="G13" sqref="G10:G11 G13"/>
    </sheetView>
  </sheetViews>
  <sheetFormatPr defaultColWidth="9.125" defaultRowHeight="14.25" customHeight="1"/>
  <cols>
    <col min="1" max="1" width="24.125" customWidth="1"/>
    <col min="2" max="2" width="21.7" customWidth="1"/>
    <col min="3" max="3" width="28.75" customWidth="1"/>
    <col min="4" max="4" width="7.7" customWidth="1"/>
    <col min="5" max="5" width="10.275" customWidth="1"/>
    <col min="6" max="9" width="14.7333333333333" customWidth="1"/>
    <col min="10" max="10" width="12.5" customWidth="1"/>
    <col min="11" max="11" width="10.875" customWidth="1"/>
    <col min="12" max="12" width="12.5666666666667" customWidth="1"/>
    <col min="13" max="13" width="10.875" customWidth="1"/>
    <col min="14" max="14" width="12.5666666666667" customWidth="1"/>
    <col min="15" max="15" width="9.625" customWidth="1"/>
    <col min="16" max="16" width="10.375" customWidth="1"/>
    <col min="17" max="17" width="10.4166666666667" customWidth="1"/>
  </cols>
  <sheetData>
    <row r="1" ht="27" customHeight="1" spans="1:17">
      <c r="O1" s="53"/>
      <c r="P1" s="53"/>
      <c r="Q1" s="120" t="s">
        <v>292</v>
      </c>
    </row>
    <row r="2" ht="27.75" customHeight="1" spans="1:17">
      <c r="A2" s="70" t="s">
        <v>293</v>
      </c>
      <c r="B2" s="27"/>
      <c r="C2" s="27"/>
      <c r="D2" s="27"/>
      <c r="E2" s="27"/>
      <c r="F2" s="27"/>
      <c r="G2" s="27"/>
      <c r="H2" s="27"/>
      <c r="I2" s="27"/>
      <c r="J2" s="27"/>
      <c r="K2" s="55"/>
      <c r="L2" s="27"/>
      <c r="M2" s="27"/>
      <c r="N2" s="27"/>
      <c r="O2" s="55"/>
      <c r="P2" s="55"/>
      <c r="Q2" s="27"/>
    </row>
    <row r="3" ht="39" customHeight="1" spans="1:17">
      <c r="A3" s="121" t="str">
        <f>"单位名称："&amp;"元谋县审计局"</f>
        <v>单位名称：元谋县审计局</v>
      </c>
      <c r="B3" s="6"/>
      <c r="C3" s="6"/>
      <c r="D3" s="6"/>
      <c r="E3" s="6"/>
      <c r="F3" s="6"/>
      <c r="G3" s="6"/>
      <c r="H3" s="6"/>
      <c r="I3" s="6"/>
      <c r="J3" s="6"/>
      <c r="O3" s="75"/>
      <c r="P3" s="75"/>
      <c r="Q3" s="122" t="s">
        <v>125</v>
      </c>
    </row>
    <row r="4" ht="27" customHeight="1" spans="1:17">
      <c r="A4" s="9" t="s">
        <v>294</v>
      </c>
      <c r="B4" s="123" t="s">
        <v>295</v>
      </c>
      <c r="C4" s="123" t="s">
        <v>296</v>
      </c>
      <c r="D4" s="123" t="s">
        <v>297</v>
      </c>
      <c r="E4" s="123" t="s">
        <v>298</v>
      </c>
      <c r="F4" s="123" t="s">
        <v>299</v>
      </c>
      <c r="G4" s="124" t="s">
        <v>141</v>
      </c>
      <c r="H4" s="124"/>
      <c r="I4" s="124"/>
      <c r="J4" s="124"/>
      <c r="K4" s="125"/>
      <c r="L4" s="124"/>
      <c r="M4" s="124"/>
      <c r="N4" s="124"/>
      <c r="O4" s="126"/>
      <c r="P4" s="125"/>
      <c r="Q4" s="127"/>
    </row>
    <row r="5" ht="33" customHeight="1" spans="1:17">
      <c r="A5" s="14"/>
      <c r="B5" s="128"/>
      <c r="C5" s="128"/>
      <c r="D5" s="128"/>
      <c r="E5" s="128"/>
      <c r="F5" s="128"/>
      <c r="G5" s="128" t="s">
        <v>30</v>
      </c>
      <c r="H5" s="128" t="s">
        <v>33</v>
      </c>
      <c r="I5" s="128" t="s">
        <v>300</v>
      </c>
      <c r="J5" s="128" t="s">
        <v>301</v>
      </c>
      <c r="K5" s="129" t="s">
        <v>302</v>
      </c>
      <c r="L5" s="130" t="s">
        <v>303</v>
      </c>
      <c r="M5" s="130"/>
      <c r="N5" s="130"/>
      <c r="O5" s="131"/>
      <c r="P5" s="132"/>
      <c r="Q5" s="109"/>
    </row>
    <row r="6" ht="54" customHeight="1" spans="1:17">
      <c r="A6" s="17"/>
      <c r="B6" s="109"/>
      <c r="C6" s="109"/>
      <c r="D6" s="109"/>
      <c r="E6" s="109"/>
      <c r="F6" s="109"/>
      <c r="G6" s="109"/>
      <c r="H6" s="109" t="s">
        <v>32</v>
      </c>
      <c r="I6" s="109"/>
      <c r="J6" s="109"/>
      <c r="K6" s="110"/>
      <c r="L6" s="109" t="s">
        <v>32</v>
      </c>
      <c r="M6" s="109" t="s">
        <v>43</v>
      </c>
      <c r="N6" s="109" t="s">
        <v>148</v>
      </c>
      <c r="O6" s="133" t="s">
        <v>39</v>
      </c>
      <c r="P6" s="110" t="s">
        <v>40</v>
      </c>
      <c r="Q6" s="109" t="s">
        <v>41</v>
      </c>
    </row>
    <row r="7" ht="35" customHeight="1" spans="1:17">
      <c r="A7" s="18">
        <v>1</v>
      </c>
      <c r="B7" s="134">
        <v>2</v>
      </c>
      <c r="C7" s="134">
        <v>3</v>
      </c>
      <c r="D7" s="134">
        <v>4</v>
      </c>
      <c r="E7" s="134">
        <v>5</v>
      </c>
      <c r="F7" s="134">
        <v>6</v>
      </c>
      <c r="G7" s="135">
        <v>7</v>
      </c>
      <c r="H7" s="135">
        <v>8</v>
      </c>
      <c r="I7" s="135">
        <v>9</v>
      </c>
      <c r="J7" s="135">
        <v>10</v>
      </c>
      <c r="K7" s="135">
        <v>11</v>
      </c>
      <c r="L7" s="135">
        <v>12</v>
      </c>
      <c r="M7" s="135">
        <v>13</v>
      </c>
      <c r="N7" s="135">
        <v>14</v>
      </c>
      <c r="O7" s="135">
        <v>15</v>
      </c>
      <c r="P7" s="135">
        <v>16</v>
      </c>
      <c r="Q7" s="135">
        <v>17</v>
      </c>
    </row>
    <row r="8" ht="35" customHeight="1" spans="1:17">
      <c r="A8" s="111" t="s">
        <v>45</v>
      </c>
      <c r="B8" s="112"/>
      <c r="C8" s="112"/>
      <c r="D8" s="112"/>
      <c r="E8" s="136"/>
      <c r="F8" s="22">
        <v>534000</v>
      </c>
      <c r="G8" s="22">
        <v>543800</v>
      </c>
      <c r="H8" s="22">
        <v>43800</v>
      </c>
      <c r="I8" s="22"/>
      <c r="J8" s="22"/>
      <c r="K8" s="22"/>
      <c r="L8" s="22">
        <v>500000</v>
      </c>
      <c r="M8" s="22"/>
      <c r="N8" s="22"/>
      <c r="O8" s="22"/>
      <c r="P8" s="22"/>
      <c r="Q8" s="22">
        <v>500000</v>
      </c>
    </row>
    <row r="9" ht="35" customHeight="1" spans="1:17">
      <c r="A9" s="115" t="s">
        <v>45</v>
      </c>
      <c r="B9" s="112"/>
      <c r="C9" s="112"/>
      <c r="D9" s="137"/>
      <c r="E9" s="138"/>
      <c r="F9" s="22">
        <v>534000</v>
      </c>
      <c r="G9" s="22">
        <v>543800</v>
      </c>
      <c r="H9" s="22">
        <v>43800</v>
      </c>
      <c r="I9" s="22"/>
      <c r="J9" s="22"/>
      <c r="K9" s="22"/>
      <c r="L9" s="22">
        <v>500000</v>
      </c>
      <c r="M9" s="22"/>
      <c r="N9" s="22"/>
      <c r="O9" s="22"/>
      <c r="P9" s="22"/>
      <c r="Q9" s="22">
        <v>500000</v>
      </c>
    </row>
    <row r="10" ht="35" customHeight="1" spans="1:17">
      <c r="A10" s="116" t="s">
        <v>221</v>
      </c>
      <c r="B10" s="112" t="s">
        <v>304</v>
      </c>
      <c r="C10" s="112" t="s">
        <v>305</v>
      </c>
      <c r="D10" s="137" t="s">
        <v>271</v>
      </c>
      <c r="E10" s="138">
        <v>1</v>
      </c>
      <c r="F10" s="22">
        <v>3000</v>
      </c>
      <c r="G10" s="22">
        <v>3000</v>
      </c>
      <c r="H10" s="22">
        <v>3000</v>
      </c>
      <c r="I10" s="22"/>
      <c r="J10" s="22"/>
      <c r="K10" s="22"/>
      <c r="L10" s="22"/>
      <c r="M10" s="22"/>
      <c r="N10" s="22"/>
      <c r="O10" s="22"/>
      <c r="P10" s="22"/>
      <c r="Q10" s="22"/>
    </row>
    <row r="11" ht="35" customHeight="1" spans="1:17">
      <c r="A11" s="116" t="s">
        <v>221</v>
      </c>
      <c r="B11" s="112" t="s">
        <v>306</v>
      </c>
      <c r="C11" s="112" t="s">
        <v>307</v>
      </c>
      <c r="D11" s="137" t="s">
        <v>308</v>
      </c>
      <c r="E11" s="138">
        <v>1</v>
      </c>
      <c r="F11" s="22">
        <v>10000</v>
      </c>
      <c r="G11" s="22">
        <v>10000</v>
      </c>
      <c r="H11" s="22">
        <v>10000</v>
      </c>
      <c r="I11" s="22"/>
      <c r="J11" s="22"/>
      <c r="K11" s="22"/>
      <c r="L11" s="22"/>
      <c r="M11" s="22"/>
      <c r="N11" s="22"/>
      <c r="O11" s="22"/>
      <c r="P11" s="22"/>
      <c r="Q11" s="22"/>
    </row>
    <row r="12" ht="35" customHeight="1" spans="1:17">
      <c r="A12" s="116" t="s">
        <v>221</v>
      </c>
      <c r="B12" s="112" t="s">
        <v>309</v>
      </c>
      <c r="C12" s="112" t="s">
        <v>310</v>
      </c>
      <c r="D12" s="137" t="s">
        <v>311</v>
      </c>
      <c r="E12" s="138">
        <v>1</v>
      </c>
      <c r="F12" s="22">
        <v>500000</v>
      </c>
      <c r="G12" s="22">
        <v>500000</v>
      </c>
      <c r="H12" s="22"/>
      <c r="I12" s="22"/>
      <c r="J12" s="22"/>
      <c r="K12" s="22"/>
      <c r="L12" s="22">
        <v>500000</v>
      </c>
      <c r="M12" s="22"/>
      <c r="N12" s="22"/>
      <c r="O12" s="22"/>
      <c r="P12" s="22"/>
      <c r="Q12" s="22">
        <v>500000</v>
      </c>
    </row>
    <row r="13" ht="35" customHeight="1" spans="1:17">
      <c r="A13" s="116" t="s">
        <v>221</v>
      </c>
      <c r="B13" s="112" t="s">
        <v>312</v>
      </c>
      <c r="C13" s="112" t="s">
        <v>313</v>
      </c>
      <c r="D13" s="137" t="s">
        <v>308</v>
      </c>
      <c r="E13" s="138">
        <v>3</v>
      </c>
      <c r="F13" s="22">
        <v>18000</v>
      </c>
      <c r="G13" s="22">
        <v>18000</v>
      </c>
      <c r="H13" s="22">
        <v>18000</v>
      </c>
      <c r="I13" s="22"/>
      <c r="J13" s="22"/>
      <c r="K13" s="22"/>
      <c r="L13" s="22"/>
      <c r="M13" s="22"/>
      <c r="N13" s="22"/>
      <c r="O13" s="22"/>
      <c r="P13" s="22"/>
      <c r="Q13" s="22"/>
    </row>
    <row r="14" ht="35" customHeight="1" spans="1:17">
      <c r="A14" s="116" t="s">
        <v>174</v>
      </c>
      <c r="B14" s="112" t="s">
        <v>314</v>
      </c>
      <c r="C14" s="112" t="s">
        <v>315</v>
      </c>
      <c r="D14" s="137" t="s">
        <v>311</v>
      </c>
      <c r="E14" s="138">
        <v>1</v>
      </c>
      <c r="F14" s="22"/>
      <c r="G14" s="22">
        <v>7000</v>
      </c>
      <c r="H14" s="22">
        <v>7000</v>
      </c>
      <c r="I14" s="22"/>
      <c r="J14" s="22"/>
      <c r="K14" s="22"/>
      <c r="L14" s="22"/>
      <c r="M14" s="22"/>
      <c r="N14" s="22"/>
      <c r="O14" s="22"/>
      <c r="P14" s="22"/>
      <c r="Q14" s="22"/>
    </row>
    <row r="15" ht="35" customHeight="1" spans="1:17">
      <c r="A15" s="116" t="s">
        <v>174</v>
      </c>
      <c r="B15" s="112" t="s">
        <v>316</v>
      </c>
      <c r="C15" s="112" t="s">
        <v>317</v>
      </c>
      <c r="D15" s="137" t="s">
        <v>311</v>
      </c>
      <c r="E15" s="138">
        <v>1</v>
      </c>
      <c r="F15" s="22">
        <v>3000</v>
      </c>
      <c r="G15" s="22">
        <v>3000</v>
      </c>
      <c r="H15" s="22">
        <v>3000</v>
      </c>
      <c r="I15" s="22"/>
      <c r="J15" s="22"/>
      <c r="K15" s="22"/>
      <c r="L15" s="22"/>
      <c r="M15" s="22"/>
      <c r="N15" s="22"/>
      <c r="O15" s="22"/>
      <c r="P15" s="22"/>
      <c r="Q15" s="22"/>
    </row>
    <row r="16" ht="35" customHeight="1" spans="1:17">
      <c r="A16" s="116" t="s">
        <v>174</v>
      </c>
      <c r="B16" s="112" t="s">
        <v>318</v>
      </c>
      <c r="C16" s="112" t="s">
        <v>319</v>
      </c>
      <c r="D16" s="137" t="s">
        <v>311</v>
      </c>
      <c r="E16" s="138">
        <v>1</v>
      </c>
      <c r="F16" s="22"/>
      <c r="G16" s="22">
        <v>2800</v>
      </c>
      <c r="H16" s="22">
        <v>2800</v>
      </c>
      <c r="I16" s="22"/>
      <c r="J16" s="22"/>
      <c r="K16" s="22"/>
      <c r="L16" s="22"/>
      <c r="M16" s="22"/>
      <c r="N16" s="22"/>
      <c r="O16" s="22"/>
      <c r="P16" s="22"/>
      <c r="Q16" s="22"/>
    </row>
    <row r="17" ht="35" customHeight="1" spans="1:17">
      <c r="A17" s="117" t="s">
        <v>100</v>
      </c>
      <c r="B17" s="118"/>
      <c r="C17" s="118"/>
      <c r="D17" s="118"/>
      <c r="E17" s="136"/>
      <c r="F17" s="22">
        <v>534000</v>
      </c>
      <c r="G17" s="22">
        <v>543800</v>
      </c>
      <c r="H17" s="22">
        <v>43800</v>
      </c>
      <c r="I17" s="22"/>
      <c r="J17" s="22"/>
      <c r="K17" s="22"/>
      <c r="L17" s="22">
        <v>500000</v>
      </c>
      <c r="M17" s="22"/>
      <c r="N17" s="22"/>
      <c r="O17" s="22"/>
      <c r="P17" s="22"/>
      <c r="Q17" s="22">
        <v>500000</v>
      </c>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54"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topLeftCell="A3" workbookViewId="0">
      <selection activeCell="C16" sqref="C16"/>
    </sheetView>
  </sheetViews>
  <sheetFormatPr defaultColWidth="9.125" defaultRowHeight="14.25" customHeight="1"/>
  <cols>
    <col min="1" max="1" width="21.875" customWidth="1"/>
    <col min="2" max="2" width="21" customWidth="1"/>
    <col min="3" max="3" width="20.75" customWidth="1"/>
    <col min="4" max="5" width="16.6" customWidth="1"/>
    <col min="6" max="6" width="11.375" customWidth="1"/>
    <col min="7" max="7" width="10.75" customWidth="1"/>
    <col min="8" max="8" width="11.5" customWidth="1"/>
    <col min="9" max="9" width="16.6" customWidth="1"/>
    <col min="10" max="10" width="11.5" customWidth="1"/>
    <col min="11" max="11" width="11.875" customWidth="1"/>
    <col min="12" max="12" width="8.5" customWidth="1"/>
    <col min="13" max="13" width="10.75" customWidth="1"/>
    <col min="14" max="14" width="16.6" customWidth="1"/>
  </cols>
  <sheetData>
    <row r="1" ht="28" customHeight="1" spans="1:14">
      <c r="A1" s="74"/>
      <c r="B1" s="74"/>
      <c r="C1" s="74"/>
      <c r="D1" s="74"/>
      <c r="E1" s="74"/>
      <c r="F1" s="74"/>
      <c r="G1" s="74"/>
      <c r="H1" s="92"/>
      <c r="I1" s="74"/>
      <c r="J1" s="74"/>
      <c r="K1" s="74"/>
      <c r="L1" s="53"/>
      <c r="M1" s="93"/>
      <c r="N1" s="94" t="s">
        <v>320</v>
      </c>
    </row>
    <row r="2" ht="27.75" customHeight="1" spans="1:14">
      <c r="A2" s="70" t="s">
        <v>321</v>
      </c>
      <c r="B2" s="95"/>
      <c r="C2" s="95"/>
      <c r="D2" s="95"/>
      <c r="E2" s="95"/>
      <c r="F2" s="95"/>
      <c r="G2" s="95"/>
      <c r="H2" s="96"/>
      <c r="I2" s="95"/>
      <c r="J2" s="95"/>
      <c r="K2" s="95"/>
      <c r="L2" s="55"/>
      <c r="M2" s="96"/>
      <c r="N2" s="95"/>
    </row>
    <row r="3" ht="31" customHeight="1" spans="1:14">
      <c r="A3" s="71" t="str">
        <f>"单位名称："&amp;"元谋县审计局"</f>
        <v>单位名称：元谋县审计局</v>
      </c>
      <c r="B3" s="72"/>
      <c r="C3" s="72"/>
      <c r="D3" s="72"/>
      <c r="E3" s="72"/>
      <c r="F3" s="72"/>
      <c r="G3" s="72"/>
      <c r="H3" s="92"/>
      <c r="I3" s="74"/>
      <c r="J3" s="74"/>
      <c r="K3" s="74"/>
      <c r="L3" s="75"/>
      <c r="M3" s="97"/>
      <c r="N3" s="98" t="s">
        <v>125</v>
      </c>
    </row>
    <row r="4" s="68" customFormat="1" ht="29" customHeight="1" spans="1:14">
      <c r="A4" s="76" t="s">
        <v>294</v>
      </c>
      <c r="B4" s="99" t="s">
        <v>322</v>
      </c>
      <c r="C4" s="99" t="s">
        <v>323</v>
      </c>
      <c r="D4" s="78" t="s">
        <v>141</v>
      </c>
      <c r="E4" s="78"/>
      <c r="F4" s="78"/>
      <c r="G4" s="78"/>
      <c r="H4" s="100"/>
      <c r="I4" s="78"/>
      <c r="J4" s="78"/>
      <c r="K4" s="78"/>
      <c r="L4" s="100"/>
      <c r="M4" s="100"/>
      <c r="N4" s="101"/>
    </row>
    <row r="5" s="68" customFormat="1" ht="30" customHeight="1" spans="1:14">
      <c r="A5" s="81"/>
      <c r="B5" s="102"/>
      <c r="C5" s="102"/>
      <c r="D5" s="102" t="s">
        <v>30</v>
      </c>
      <c r="E5" s="102" t="s">
        <v>33</v>
      </c>
      <c r="F5" s="102" t="s">
        <v>300</v>
      </c>
      <c r="G5" s="102" t="s">
        <v>301</v>
      </c>
      <c r="H5" s="103" t="s">
        <v>302</v>
      </c>
      <c r="I5" s="104" t="s">
        <v>303</v>
      </c>
      <c r="J5" s="104"/>
      <c r="K5" s="104"/>
      <c r="L5" s="105"/>
      <c r="M5" s="105"/>
      <c r="N5" s="106"/>
    </row>
    <row r="6" s="68" customFormat="1" ht="54" customHeight="1" spans="1:14">
      <c r="A6" s="80"/>
      <c r="B6" s="106"/>
      <c r="C6" s="106"/>
      <c r="D6" s="106"/>
      <c r="E6" s="106"/>
      <c r="F6" s="106"/>
      <c r="G6" s="106"/>
      <c r="H6" s="107"/>
      <c r="I6" s="106" t="s">
        <v>32</v>
      </c>
      <c r="J6" s="106" t="s">
        <v>43</v>
      </c>
      <c r="K6" s="106" t="s">
        <v>148</v>
      </c>
      <c r="L6" s="108" t="s">
        <v>39</v>
      </c>
      <c r="M6" s="107" t="s">
        <v>40</v>
      </c>
      <c r="N6" s="106" t="s">
        <v>41</v>
      </c>
    </row>
    <row r="7" ht="35" customHeight="1" spans="1:14">
      <c r="A7" s="17">
        <v>1</v>
      </c>
      <c r="B7" s="109">
        <v>2</v>
      </c>
      <c r="C7" s="109">
        <v>3</v>
      </c>
      <c r="D7" s="110">
        <v>4</v>
      </c>
      <c r="E7" s="110">
        <v>5</v>
      </c>
      <c r="F7" s="110">
        <v>6</v>
      </c>
      <c r="G7" s="110">
        <v>7</v>
      </c>
      <c r="H7" s="110">
        <v>8</v>
      </c>
      <c r="I7" s="110">
        <v>9</v>
      </c>
      <c r="J7" s="110">
        <v>10</v>
      </c>
      <c r="K7" s="110">
        <v>11</v>
      </c>
      <c r="L7" s="110">
        <v>12</v>
      </c>
      <c r="M7" s="110">
        <v>13</v>
      </c>
      <c r="N7" s="110">
        <v>14</v>
      </c>
    </row>
    <row r="8" ht="35" customHeight="1" spans="1:14">
      <c r="A8" s="111" t="s">
        <v>45</v>
      </c>
      <c r="B8" s="112"/>
      <c r="C8" s="112"/>
      <c r="D8" s="113">
        <v>503000</v>
      </c>
      <c r="E8" s="113">
        <v>3000</v>
      </c>
      <c r="F8" s="113"/>
      <c r="G8" s="113"/>
      <c r="H8" s="113"/>
      <c r="I8" s="113">
        <v>500000</v>
      </c>
      <c r="J8" s="113"/>
      <c r="K8" s="113"/>
      <c r="L8" s="114"/>
      <c r="M8" s="113"/>
      <c r="N8" s="113">
        <v>500000</v>
      </c>
    </row>
    <row r="9" ht="35" customHeight="1" spans="1:14">
      <c r="A9" s="115" t="s">
        <v>45</v>
      </c>
      <c r="B9" s="112"/>
      <c r="C9" s="112"/>
      <c r="D9" s="113">
        <v>503000</v>
      </c>
      <c r="E9" s="113">
        <v>3000</v>
      </c>
      <c r="F9" s="113"/>
      <c r="G9" s="113"/>
      <c r="H9" s="113"/>
      <c r="I9" s="113">
        <v>500000</v>
      </c>
      <c r="J9" s="113"/>
      <c r="K9" s="113"/>
      <c r="L9" s="114"/>
      <c r="M9" s="113"/>
      <c r="N9" s="113">
        <v>500000</v>
      </c>
    </row>
    <row r="10" ht="35" customHeight="1" spans="1:14">
      <c r="A10" s="116" t="s">
        <v>221</v>
      </c>
      <c r="B10" s="112" t="s">
        <v>309</v>
      </c>
      <c r="C10" s="112" t="s">
        <v>324</v>
      </c>
      <c r="D10" s="113">
        <v>500000</v>
      </c>
      <c r="E10" s="113"/>
      <c r="F10" s="113"/>
      <c r="G10" s="113"/>
      <c r="H10" s="113"/>
      <c r="I10" s="113">
        <v>500000</v>
      </c>
      <c r="J10" s="113"/>
      <c r="K10" s="113"/>
      <c r="L10" s="114"/>
      <c r="M10" s="113"/>
      <c r="N10" s="113">
        <v>500000</v>
      </c>
    </row>
    <row r="11" ht="35" customHeight="1" spans="1:14">
      <c r="A11" s="116" t="s">
        <v>174</v>
      </c>
      <c r="B11" s="112" t="s">
        <v>325</v>
      </c>
      <c r="C11" s="112" t="s">
        <v>326</v>
      </c>
      <c r="D11" s="113">
        <v>3000</v>
      </c>
      <c r="E11" s="113">
        <v>3000</v>
      </c>
      <c r="F11" s="113"/>
      <c r="G11" s="113"/>
      <c r="H11" s="113"/>
      <c r="I11" s="113"/>
      <c r="J11" s="113"/>
      <c r="K11" s="113"/>
      <c r="L11" s="114"/>
      <c r="M11" s="113"/>
      <c r="N11" s="113"/>
    </row>
    <row r="12" ht="35" customHeight="1" spans="1:14">
      <c r="A12" s="117" t="s">
        <v>100</v>
      </c>
      <c r="B12" s="118"/>
      <c r="C12" s="119"/>
      <c r="D12" s="113">
        <v>503000</v>
      </c>
      <c r="E12" s="113">
        <v>3000</v>
      </c>
      <c r="F12" s="113"/>
      <c r="G12" s="113"/>
      <c r="H12" s="113"/>
      <c r="I12" s="113">
        <v>500000</v>
      </c>
      <c r="J12" s="113"/>
      <c r="K12" s="113"/>
      <c r="L12" s="114"/>
      <c r="M12" s="113"/>
      <c r="N12" s="113">
        <v>500000</v>
      </c>
    </row>
  </sheetData>
  <mergeCells count="13">
    <mergeCell ref="A2:N2"/>
    <mergeCell ref="A3:C3"/>
    <mergeCell ref="D4:N4"/>
    <mergeCell ref="I5:N5"/>
    <mergeCell ref="A12:C12"/>
    <mergeCell ref="A4:A6"/>
    <mergeCell ref="B4:B6"/>
    <mergeCell ref="C4:C6"/>
    <mergeCell ref="D5:D6"/>
    <mergeCell ref="E5:E6"/>
    <mergeCell ref="F5:F6"/>
    <mergeCell ref="G5:G6"/>
    <mergeCell ref="H5:H6"/>
  </mergeCells>
  <pageMargins left="0.75" right="0.75" top="1" bottom="1" header="0.5" footer="0.5"/>
  <pageSetup paperSize="9" scale="6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X9"/>
    </sheetView>
  </sheetViews>
  <sheetFormatPr defaultColWidth="9.125" defaultRowHeight="14.25" customHeight="1"/>
  <cols>
    <col min="1" max="1" width="20.125" customWidth="1"/>
    <col min="2" max="2" width="11.625" customWidth="1"/>
    <col min="3" max="4" width="15.125" customWidth="1"/>
    <col min="5" max="5" width="13.5" customWidth="1"/>
    <col min="6" max="6" width="13.125" customWidth="1"/>
    <col min="7" max="7" width="13.625" customWidth="1"/>
    <col min="8" max="8" width="13.5" customWidth="1"/>
    <col min="9" max="9" width="13.25" customWidth="1"/>
    <col min="10" max="10" width="13.125" customWidth="1"/>
    <col min="11" max="11" width="13" customWidth="1"/>
    <col min="12" max="12" width="15.5" customWidth="1"/>
    <col min="13" max="13" width="13.125" customWidth="1"/>
    <col min="14" max="14" width="12.25" customWidth="1"/>
    <col min="15" max="15" width="11.5" customWidth="1"/>
    <col min="16" max="16" width="12.875" customWidth="1"/>
    <col min="17" max="17" width="11.25" customWidth="1"/>
    <col min="18" max="18" width="12.625" customWidth="1"/>
    <col min="19" max="19" width="12" customWidth="1"/>
    <col min="20" max="20" width="11.625" customWidth="1"/>
    <col min="21" max="21" width="12.5" customWidth="1"/>
    <col min="22" max="22" width="12.125" customWidth="1"/>
    <col min="23" max="23" width="10.5" customWidth="1"/>
    <col min="24" max="24" width="17.025" customWidth="1"/>
  </cols>
  <sheetData>
    <row r="1" ht="24" customHeight="1" spans="1:24">
      <c r="D1" s="69"/>
      <c r="W1" s="53"/>
      <c r="X1" s="53" t="s">
        <v>327</v>
      </c>
    </row>
    <row r="2" ht="31" customHeight="1" spans="1:24">
      <c r="A2" s="70" t="s">
        <v>328</v>
      </c>
      <c r="B2" s="27"/>
      <c r="C2" s="27"/>
      <c r="D2" s="27"/>
      <c r="E2" s="27"/>
      <c r="F2" s="27"/>
      <c r="G2" s="27"/>
      <c r="H2" s="27"/>
      <c r="I2" s="27"/>
      <c r="J2" s="27"/>
      <c r="K2" s="27"/>
      <c r="L2" s="27"/>
      <c r="M2" s="27"/>
      <c r="N2" s="27"/>
      <c r="O2" s="27"/>
      <c r="P2" s="27"/>
      <c r="Q2" s="27"/>
      <c r="R2" s="27"/>
      <c r="S2" s="27"/>
      <c r="T2" s="27"/>
      <c r="U2" s="27"/>
      <c r="V2" s="27"/>
      <c r="W2" s="27"/>
      <c r="X2" s="27"/>
    </row>
    <row r="3" ht="50" customHeight="1" spans="1:24">
      <c r="A3" s="71" t="str">
        <f>"单位名称："&amp;"元谋县审计局"</f>
        <v>单位名称：元谋县审计局</v>
      </c>
      <c r="B3" s="72"/>
      <c r="C3" s="72"/>
      <c r="D3" s="73"/>
      <c r="E3" s="74"/>
      <c r="F3" s="74"/>
      <c r="G3" s="74"/>
      <c r="H3" s="74"/>
      <c r="I3" s="74"/>
      <c r="W3" s="75"/>
      <c r="X3" s="75" t="s">
        <v>125</v>
      </c>
    </row>
    <row r="4" s="68" customFormat="1" ht="41" customHeight="1" spans="1:24">
      <c r="A4" s="76" t="s">
        <v>329</v>
      </c>
      <c r="B4" s="77" t="s">
        <v>141</v>
      </c>
      <c r="C4" s="78"/>
      <c r="D4" s="78"/>
      <c r="E4" s="79" t="s">
        <v>330</v>
      </c>
      <c r="F4" s="79"/>
      <c r="G4" s="79"/>
      <c r="H4" s="79"/>
      <c r="I4" s="79"/>
      <c r="J4" s="79"/>
      <c r="K4" s="79"/>
      <c r="L4" s="79"/>
      <c r="M4" s="79"/>
      <c r="N4" s="79"/>
      <c r="O4" s="79"/>
      <c r="P4" s="79"/>
      <c r="Q4" s="79"/>
      <c r="R4" s="79"/>
      <c r="S4" s="79"/>
      <c r="T4" s="79"/>
      <c r="U4" s="79"/>
      <c r="V4" s="79"/>
      <c r="W4" s="79"/>
      <c r="X4" s="79"/>
    </row>
    <row r="5" s="68" customFormat="1" ht="54" customHeight="1" spans="1:24">
      <c r="A5" s="80"/>
      <c r="B5" s="81" t="s">
        <v>30</v>
      </c>
      <c r="C5" s="76" t="s">
        <v>33</v>
      </c>
      <c r="D5" s="82" t="s">
        <v>331</v>
      </c>
      <c r="E5" s="79" t="s">
        <v>332</v>
      </c>
      <c r="F5" s="79" t="s">
        <v>333</v>
      </c>
      <c r="G5" s="79" t="s">
        <v>334</v>
      </c>
      <c r="H5" s="79" t="s">
        <v>335</v>
      </c>
      <c r="I5" s="79" t="s">
        <v>336</v>
      </c>
      <c r="J5" s="79" t="s">
        <v>337</v>
      </c>
      <c r="K5" s="79" t="s">
        <v>338</v>
      </c>
      <c r="L5" s="79" t="s">
        <v>339</v>
      </c>
      <c r="M5" s="79" t="s">
        <v>340</v>
      </c>
      <c r="N5" s="79" t="s">
        <v>341</v>
      </c>
      <c r="O5" s="79" t="s">
        <v>342</v>
      </c>
      <c r="P5" s="79" t="s">
        <v>343</v>
      </c>
      <c r="Q5" s="79" t="s">
        <v>344</v>
      </c>
      <c r="R5" s="79" t="s">
        <v>345</v>
      </c>
      <c r="S5" s="79" t="s">
        <v>346</v>
      </c>
      <c r="T5" s="79" t="s">
        <v>347</v>
      </c>
      <c r="U5" s="79" t="s">
        <v>348</v>
      </c>
      <c r="V5" s="79" t="s">
        <v>349</v>
      </c>
      <c r="W5" s="79" t="s">
        <v>350</v>
      </c>
      <c r="X5" s="79" t="s">
        <v>351</v>
      </c>
    </row>
    <row r="6" ht="40" customHeight="1" spans="1:24">
      <c r="A6" s="83">
        <v>1</v>
      </c>
      <c r="B6" s="83">
        <v>2</v>
      </c>
      <c r="C6" s="83">
        <v>3</v>
      </c>
      <c r="D6" s="10">
        <v>4</v>
      </c>
      <c r="E6" s="83">
        <v>5</v>
      </c>
      <c r="F6" s="83">
        <v>6</v>
      </c>
      <c r="G6" s="83">
        <v>7</v>
      </c>
      <c r="H6" s="10">
        <v>8</v>
      </c>
      <c r="I6" s="83">
        <v>9</v>
      </c>
      <c r="J6" s="83">
        <v>10</v>
      </c>
      <c r="K6" s="83">
        <v>11</v>
      </c>
      <c r="L6" s="10">
        <v>12</v>
      </c>
      <c r="M6" s="83">
        <v>13</v>
      </c>
      <c r="N6" s="83">
        <v>14</v>
      </c>
      <c r="O6" s="83">
        <v>15</v>
      </c>
      <c r="P6" s="10">
        <v>16</v>
      </c>
      <c r="Q6" s="83">
        <v>17</v>
      </c>
      <c r="R6" s="83">
        <v>18</v>
      </c>
      <c r="S6" s="83">
        <v>19</v>
      </c>
      <c r="T6" s="10">
        <v>20</v>
      </c>
      <c r="U6" s="10">
        <v>21</v>
      </c>
      <c r="V6" s="10">
        <v>22</v>
      </c>
      <c r="W6" s="83">
        <v>23</v>
      </c>
      <c r="X6" s="83">
        <v>24</v>
      </c>
    </row>
    <row r="7" ht="40" customHeight="1" spans="1:24">
      <c r="A7" s="30"/>
      <c r="B7" s="22"/>
      <c r="C7" s="22"/>
      <c r="D7" s="22"/>
      <c r="E7" s="22"/>
      <c r="F7" s="22"/>
      <c r="G7" s="22"/>
      <c r="H7" s="22"/>
      <c r="I7" s="22"/>
      <c r="J7" s="22"/>
      <c r="K7" s="22"/>
      <c r="L7" s="22"/>
      <c r="M7" s="22"/>
      <c r="N7" s="22"/>
      <c r="O7" s="22"/>
      <c r="P7" s="22"/>
      <c r="Q7" s="22"/>
      <c r="R7" s="22"/>
      <c r="S7" s="22"/>
      <c r="T7" s="22"/>
      <c r="U7" s="22"/>
      <c r="V7" s="22"/>
      <c r="W7" s="84"/>
      <c r="X7" s="22"/>
    </row>
    <row r="8" ht="40" customHeight="1" spans="1:24">
      <c r="A8" s="85"/>
      <c r="B8" s="86"/>
      <c r="C8" s="86"/>
      <c r="D8" s="86"/>
      <c r="E8" s="86"/>
      <c r="F8" s="86"/>
      <c r="G8" s="86"/>
      <c r="H8" s="86"/>
      <c r="I8" s="86"/>
      <c r="J8" s="86"/>
      <c r="K8" s="86"/>
      <c r="L8" s="86"/>
      <c r="M8" s="86"/>
      <c r="N8" s="86"/>
      <c r="O8" s="86"/>
      <c r="P8" s="86"/>
      <c r="Q8" s="86"/>
      <c r="R8" s="86"/>
      <c r="S8" s="86"/>
      <c r="T8" s="86"/>
      <c r="U8" s="86"/>
      <c r="V8" s="86"/>
      <c r="W8" s="87"/>
      <c r="X8" s="88"/>
    </row>
    <row r="9" ht="40" customHeight="1" spans="1:24">
      <c r="A9" s="89" t="s">
        <v>352</v>
      </c>
      <c r="B9" s="90"/>
      <c r="C9" s="90"/>
      <c r="D9" s="90"/>
      <c r="E9" s="90"/>
      <c r="F9" s="90"/>
      <c r="G9" s="90"/>
      <c r="H9" s="90"/>
      <c r="I9" s="90"/>
      <c r="J9" s="90"/>
      <c r="K9" s="90"/>
      <c r="L9" s="90"/>
      <c r="M9" s="90"/>
      <c r="N9" s="90"/>
      <c r="O9" s="90"/>
      <c r="P9" s="90"/>
      <c r="Q9" s="90"/>
      <c r="R9" s="90"/>
      <c r="S9" s="90"/>
      <c r="T9" s="90"/>
      <c r="U9" s="90"/>
      <c r="V9" s="90"/>
      <c r="W9" s="90"/>
      <c r="X9" s="91"/>
    </row>
  </sheetData>
  <mergeCells count="6">
    <mergeCell ref="A2:X2"/>
    <mergeCell ref="A3:I3"/>
    <mergeCell ref="B4:D4"/>
    <mergeCell ref="E4:X4"/>
    <mergeCell ref="A9:X9"/>
    <mergeCell ref="A4:A5"/>
  </mergeCells>
  <pageMargins left="0.75" right="0.75" top="1" bottom="1" header="0.5" footer="0.5"/>
  <pageSetup paperSize="9" scale="4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H24" sqref="H24"/>
    </sheetView>
  </sheetViews>
  <sheetFormatPr defaultColWidth="9.125" defaultRowHeight="12" customHeight="1" outlineLevelRow="7"/>
  <cols>
    <col min="1" max="1" width="25.875" customWidth="1"/>
    <col min="2" max="2" width="24.125" customWidth="1"/>
    <col min="3" max="3" width="16.3166666666667" customWidth="1"/>
    <col min="4" max="4" width="15.6" customWidth="1"/>
    <col min="5" max="5" width="23.5666666666667" customWidth="1"/>
    <col min="6" max="6" width="11.275" customWidth="1"/>
    <col min="7" max="7" width="14.875" customWidth="1"/>
    <col min="8" max="8" width="10.875" customWidth="1"/>
    <col min="9" max="9" width="13.4166666666667" customWidth="1"/>
    <col min="10" max="10" width="25.75" customWidth="1"/>
  </cols>
  <sheetData>
    <row r="1" ht="29" customHeight="1" spans="1:10">
      <c r="J1" s="53" t="s">
        <v>353</v>
      </c>
    </row>
    <row r="2" ht="28.5" customHeight="1" spans="1:10">
      <c r="A2" s="54" t="s">
        <v>354</v>
      </c>
      <c r="B2" s="27"/>
      <c r="C2" s="27"/>
      <c r="D2" s="27"/>
      <c r="E2" s="27"/>
      <c r="F2" s="55"/>
      <c r="G2" s="27"/>
      <c r="H2" s="55"/>
      <c r="I2" s="55"/>
      <c r="J2" s="27"/>
    </row>
    <row r="3" ht="28" customHeight="1" spans="1:10">
      <c r="A3" s="4" t="str">
        <f>"单位名称："&amp;"元谋县审计局"</f>
        <v>单位名称：元谋县审计局</v>
      </c>
    </row>
    <row r="4" ht="44.25" customHeight="1" spans="1:10">
      <c r="A4" s="56" t="s">
        <v>236</v>
      </c>
      <c r="B4" s="56" t="s">
        <v>237</v>
      </c>
      <c r="C4" s="56" t="s">
        <v>238</v>
      </c>
      <c r="D4" s="56" t="s">
        <v>239</v>
      </c>
      <c r="E4" s="56" t="s">
        <v>240</v>
      </c>
      <c r="F4" s="57" t="s">
        <v>241</v>
      </c>
      <c r="G4" s="56" t="s">
        <v>242</v>
      </c>
      <c r="H4" s="57" t="s">
        <v>243</v>
      </c>
      <c r="I4" s="57" t="s">
        <v>244</v>
      </c>
      <c r="J4" s="56" t="s">
        <v>245</v>
      </c>
    </row>
    <row r="5" ht="32" customHeight="1" spans="1:10">
      <c r="A5" s="56">
        <v>1</v>
      </c>
      <c r="B5" s="56">
        <v>2</v>
      </c>
      <c r="C5" s="56">
        <v>3</v>
      </c>
      <c r="D5" s="56">
        <v>4</v>
      </c>
      <c r="E5" s="56">
        <v>5</v>
      </c>
      <c r="F5" s="57">
        <v>6</v>
      </c>
      <c r="G5" s="56">
        <v>7</v>
      </c>
      <c r="H5" s="57">
        <v>8</v>
      </c>
      <c r="I5" s="57">
        <v>9</v>
      </c>
      <c r="J5" s="56">
        <v>10</v>
      </c>
    </row>
    <row r="6" ht="37" customHeight="1" spans="1:10">
      <c r="A6" s="58"/>
      <c r="B6" s="59"/>
      <c r="C6" s="59"/>
      <c r="D6" s="59"/>
      <c r="E6" s="60"/>
      <c r="F6" s="61"/>
      <c r="G6" s="60"/>
      <c r="H6" s="61"/>
      <c r="I6" s="61"/>
      <c r="J6" s="60"/>
    </row>
    <row r="7" ht="60.8" customHeight="1" spans="1:10">
      <c r="A7" s="62"/>
      <c r="B7" s="63"/>
      <c r="C7" s="63"/>
      <c r="D7" s="63"/>
      <c r="E7" s="62"/>
      <c r="F7" s="63"/>
      <c r="G7" s="62"/>
      <c r="H7" s="63"/>
      <c r="I7" s="63"/>
      <c r="J7" s="64"/>
    </row>
    <row r="8" ht="33" customHeight="1" spans="1:10">
      <c r="A8" s="65" t="s">
        <v>355</v>
      </c>
      <c r="B8" s="66"/>
      <c r="C8" s="66"/>
      <c r="D8" s="66"/>
      <c r="E8" s="66"/>
      <c r="F8" s="66"/>
      <c r="G8" s="66"/>
      <c r="H8" s="66"/>
      <c r="I8" s="66"/>
      <c r="J8" s="67"/>
    </row>
  </sheetData>
  <mergeCells count="3">
    <mergeCell ref="A2:J2"/>
    <mergeCell ref="A3:H3"/>
    <mergeCell ref="A8:J8"/>
  </mergeCells>
  <pageMargins left="0.75" right="0.75" top="1" bottom="1" header="0.5" footer="0.5"/>
  <pageSetup paperSize="9" scale="73"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3"/>
  <sheetViews>
    <sheetView showZeros="0" zoomScale="70" zoomScaleNormal="70" topLeftCell="A6" workbookViewId="0">
      <selection activeCell="D24" sqref="D24"/>
    </sheetView>
  </sheetViews>
  <sheetFormatPr defaultColWidth="8.84166666666667" defaultRowHeight="15" customHeight="1" outlineLevelCol="7"/>
  <cols>
    <col min="1" max="1" width="21.5" customWidth="1"/>
    <col min="2" max="2" width="19.7333333333333" customWidth="1"/>
    <col min="3" max="3" width="25.875" customWidth="1"/>
    <col min="4" max="4" width="24.875" customWidth="1"/>
    <col min="5" max="5" width="14.4416666666667" customWidth="1"/>
    <col min="6" max="6" width="17.175" customWidth="1"/>
    <col min="7" max="7" width="17.3166666666667" customWidth="1"/>
    <col min="8" max="8" width="28.3166666666667" customWidth="1"/>
  </cols>
  <sheetData>
    <row r="1" ht="27" customHeight="1" spans="1:8">
      <c r="A1" s="36"/>
      <c r="B1" s="36"/>
      <c r="C1" s="36"/>
      <c r="D1" s="36"/>
      <c r="E1" s="36"/>
      <c r="F1" s="36"/>
      <c r="G1" s="36"/>
      <c r="H1" s="37" t="s">
        <v>356</v>
      </c>
    </row>
    <row r="2" ht="30.65" customHeight="1" spans="1:8">
      <c r="A2" s="38" t="s">
        <v>357</v>
      </c>
      <c r="B2" s="38"/>
      <c r="C2" s="38"/>
      <c r="D2" s="38"/>
      <c r="E2" s="38"/>
      <c r="F2" s="38"/>
      <c r="G2" s="38"/>
      <c r="H2" s="38"/>
    </row>
    <row r="3" ht="18.75" customHeight="1" spans="1:8">
      <c r="A3" s="36" t="str">
        <f>"单位名称："&amp;"元谋县审计局"</f>
        <v>单位名称：元谋县审计局</v>
      </c>
      <c r="B3" s="36"/>
      <c r="C3" s="36"/>
      <c r="D3" s="36"/>
      <c r="E3" s="36"/>
      <c r="F3" s="36"/>
      <c r="G3" s="36"/>
      <c r="H3" s="36"/>
    </row>
    <row r="4" ht="39" customHeight="1" spans="1:8">
      <c r="A4" s="39" t="s">
        <v>134</v>
      </c>
      <c r="B4" s="39" t="s">
        <v>358</v>
      </c>
      <c r="C4" s="39" t="s">
        <v>359</v>
      </c>
      <c r="D4" s="39" t="s">
        <v>360</v>
      </c>
      <c r="E4" s="39" t="s">
        <v>361</v>
      </c>
      <c r="F4" s="39" t="s">
        <v>362</v>
      </c>
      <c r="G4" s="39"/>
      <c r="H4" s="39"/>
    </row>
    <row r="5" ht="35" customHeight="1" spans="1:8">
      <c r="A5" s="39"/>
      <c r="B5" s="39"/>
      <c r="C5" s="39"/>
      <c r="D5" s="39"/>
      <c r="E5" s="39"/>
      <c r="F5" s="39" t="s">
        <v>298</v>
      </c>
      <c r="G5" s="39" t="s">
        <v>363</v>
      </c>
      <c r="H5" s="39" t="s">
        <v>364</v>
      </c>
    </row>
    <row r="6" ht="35" customHeight="1" spans="1:8">
      <c r="A6" s="40" t="s">
        <v>117</v>
      </c>
      <c r="B6" s="40" t="s">
        <v>118</v>
      </c>
      <c r="C6" s="40" t="s">
        <v>119</v>
      </c>
      <c r="D6" s="40" t="s">
        <v>365</v>
      </c>
      <c r="E6" s="40" t="s">
        <v>120</v>
      </c>
      <c r="F6" s="40" t="s">
        <v>121</v>
      </c>
      <c r="G6" s="40" t="s">
        <v>122</v>
      </c>
      <c r="H6" s="40" t="s">
        <v>366</v>
      </c>
    </row>
    <row r="7" ht="35" customHeight="1" spans="1:8">
      <c r="A7" s="41" t="s">
        <v>45</v>
      </c>
      <c r="B7" s="41"/>
      <c r="C7" s="41"/>
      <c r="D7" s="41"/>
      <c r="E7" s="39"/>
      <c r="F7" s="42">
        <v>6</v>
      </c>
      <c r="G7" s="43"/>
      <c r="H7" s="43">
        <v>81000</v>
      </c>
    </row>
    <row r="8" ht="35" customHeight="1" spans="1:8">
      <c r="A8" s="44" t="s">
        <v>45</v>
      </c>
      <c r="B8" s="41" t="s">
        <v>367</v>
      </c>
      <c r="C8" s="41" t="s">
        <v>313</v>
      </c>
      <c r="D8" s="41" t="s">
        <v>312</v>
      </c>
      <c r="E8" s="39" t="s">
        <v>308</v>
      </c>
      <c r="F8" s="42">
        <v>3</v>
      </c>
      <c r="G8" s="43">
        <v>6000</v>
      </c>
      <c r="H8" s="43">
        <v>18000</v>
      </c>
    </row>
    <row r="9" ht="35" customHeight="1" spans="1:8">
      <c r="A9" s="44" t="s">
        <v>45</v>
      </c>
      <c r="B9" s="41" t="s">
        <v>367</v>
      </c>
      <c r="C9" s="41" t="s">
        <v>307</v>
      </c>
      <c r="D9" s="41" t="s">
        <v>306</v>
      </c>
      <c r="E9" s="39" t="s">
        <v>308</v>
      </c>
      <c r="F9" s="42">
        <v>1</v>
      </c>
      <c r="G9" s="43">
        <v>10000</v>
      </c>
      <c r="H9" s="43">
        <v>10000</v>
      </c>
    </row>
    <row r="10" ht="35" customHeight="1" spans="1:8">
      <c r="A10" s="44" t="s">
        <v>45</v>
      </c>
      <c r="B10" s="41" t="s">
        <v>367</v>
      </c>
      <c r="C10" s="41" t="s">
        <v>368</v>
      </c>
      <c r="D10" s="41" t="s">
        <v>369</v>
      </c>
      <c r="E10" s="39" t="s">
        <v>370</v>
      </c>
      <c r="F10" s="42">
        <v>1</v>
      </c>
      <c r="G10" s="43">
        <v>50000</v>
      </c>
      <c r="H10" s="43">
        <v>50000</v>
      </c>
    </row>
    <row r="11" ht="35" customHeight="1" spans="1:8">
      <c r="A11" s="44" t="s">
        <v>45</v>
      </c>
      <c r="B11" s="41" t="s">
        <v>371</v>
      </c>
      <c r="C11" s="41" t="s">
        <v>305</v>
      </c>
      <c r="D11" s="41" t="s">
        <v>304</v>
      </c>
      <c r="E11" s="39" t="s">
        <v>271</v>
      </c>
      <c r="F11" s="42">
        <v>1</v>
      </c>
      <c r="G11" s="43">
        <v>3000</v>
      </c>
      <c r="H11" s="43">
        <v>3000</v>
      </c>
    </row>
    <row r="12" ht="35" customHeight="1" spans="1:8">
      <c r="A12" s="45" t="s">
        <v>30</v>
      </c>
      <c r="B12" s="45"/>
      <c r="C12" s="45"/>
      <c r="D12" s="45"/>
      <c r="E12" s="45"/>
      <c r="F12" s="46">
        <v>6</v>
      </c>
      <c r="G12" s="47"/>
      <c r="H12" s="48">
        <v>81000</v>
      </c>
    </row>
    <row r="13" s="35" customFormat="1" ht="35" customHeight="1" spans="1:8">
      <c r="A13" s="49" t="s">
        <v>372</v>
      </c>
      <c r="B13" s="50"/>
      <c r="C13" s="50"/>
      <c r="D13" s="50"/>
      <c r="E13" s="50"/>
      <c r="F13" s="51"/>
      <c r="G13" s="52"/>
      <c r="H13" s="52"/>
    </row>
  </sheetData>
  <mergeCells count="9">
    <mergeCell ref="A2:H2"/>
    <mergeCell ref="F4:H4"/>
    <mergeCell ref="A12:E12"/>
    <mergeCell ref="A13:H13"/>
    <mergeCell ref="A4:A5"/>
    <mergeCell ref="B4:B5"/>
    <mergeCell ref="C4:C5"/>
    <mergeCell ref="D4:D5"/>
    <mergeCell ref="E4:E5"/>
  </mergeCells>
  <pageMargins left="0.75" right="0.75" top="1" bottom="1" header="0.5" footer="0.5"/>
  <pageSetup paperSize="9" scale="78"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topLeftCell="A3" workbookViewId="0">
      <selection activeCell="A11" sqref="A11:K11"/>
    </sheetView>
  </sheetViews>
  <sheetFormatPr defaultColWidth="9.125" defaultRowHeight="14.25" customHeight="1"/>
  <cols>
    <col min="1" max="1" width="16.3166666666667" customWidth="1"/>
    <col min="2" max="2" width="16.75" customWidth="1"/>
    <col min="3" max="3" width="16.625" customWidth="1"/>
    <col min="4" max="4" width="15.375" customWidth="1"/>
    <col min="5" max="5" width="17.125" customWidth="1"/>
    <col min="6" max="6" width="15.625" customWidth="1"/>
    <col min="7" max="7" width="15.125" customWidth="1"/>
    <col min="8" max="8" width="12.375" customWidth="1"/>
    <col min="9" max="11" width="19.6" customWidth="1"/>
  </cols>
  <sheetData>
    <row r="1" ht="27" customHeight="1" spans="1:11">
      <c r="D1" s="1"/>
      <c r="E1" s="1"/>
      <c r="F1" s="1"/>
      <c r="G1" s="1"/>
      <c r="K1" s="2" t="s">
        <v>373</v>
      </c>
    </row>
    <row r="2" ht="27.75" customHeight="1" spans="1:11">
      <c r="A2" s="27" t="s">
        <v>374</v>
      </c>
      <c r="B2" s="27"/>
      <c r="C2" s="27"/>
      <c r="D2" s="27"/>
      <c r="E2" s="27"/>
      <c r="F2" s="27"/>
      <c r="G2" s="27"/>
      <c r="H2" s="27"/>
      <c r="I2" s="27"/>
      <c r="J2" s="27"/>
      <c r="K2" s="27"/>
    </row>
    <row r="3" ht="33" customHeight="1" spans="1:11">
      <c r="A3" s="4" t="str">
        <f>"单位名称："&amp;"元谋县审计局"</f>
        <v>单位名称：元谋县审计局</v>
      </c>
      <c r="B3" s="5"/>
      <c r="C3" s="5"/>
      <c r="D3" s="5"/>
      <c r="E3" s="5"/>
      <c r="F3" s="5"/>
      <c r="G3" s="5"/>
      <c r="H3" s="6"/>
      <c r="I3" s="6"/>
      <c r="J3" s="6"/>
      <c r="K3" s="7" t="s">
        <v>125</v>
      </c>
    </row>
    <row r="4" ht="21.75" customHeight="1" spans="1:11">
      <c r="A4" s="8" t="s">
        <v>212</v>
      </c>
      <c r="B4" s="8" t="s">
        <v>136</v>
      </c>
      <c r="C4" s="8" t="s">
        <v>213</v>
      </c>
      <c r="D4" s="9" t="s">
        <v>137</v>
      </c>
      <c r="E4" s="9" t="s">
        <v>138</v>
      </c>
      <c r="F4" s="9" t="s">
        <v>139</v>
      </c>
      <c r="G4" s="9" t="s">
        <v>140</v>
      </c>
      <c r="H4" s="15" t="s">
        <v>30</v>
      </c>
      <c r="I4" s="10" t="s">
        <v>375</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100</v>
      </c>
      <c r="B10" s="32"/>
      <c r="C10" s="32"/>
      <c r="D10" s="32"/>
      <c r="E10" s="32"/>
      <c r="F10" s="32"/>
      <c r="G10" s="33"/>
      <c r="H10" s="22"/>
      <c r="I10" s="22"/>
      <c r="J10" s="22"/>
      <c r="K10" s="22"/>
    </row>
    <row r="11" ht="25" customHeight="1" spans="1:11">
      <c r="A11" s="34" t="s">
        <v>376</v>
      </c>
      <c r="B11" s="34"/>
      <c r="C11" s="34"/>
      <c r="D11" s="34"/>
      <c r="E11" s="34"/>
      <c r="F11" s="34"/>
      <c r="G11" s="34"/>
      <c r="H11" s="34"/>
      <c r="I11" s="34"/>
      <c r="J11" s="34"/>
      <c r="K11" s="34"/>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72"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J10" sqref="J10"/>
    </sheetView>
  </sheetViews>
  <sheetFormatPr defaultColWidth="9.125" defaultRowHeight="14.25" customHeight="1" outlineLevelCol="6"/>
  <cols>
    <col min="1" max="1" width="21" customWidth="1"/>
    <col min="2" max="2" width="23.125" customWidth="1"/>
    <col min="3" max="3" width="20.5" customWidth="1"/>
    <col min="4" max="4" width="17.025" customWidth="1"/>
    <col min="5" max="7" width="27.025" customWidth="1"/>
  </cols>
  <sheetData>
    <row r="1" ht="27" customHeight="1" spans="1:7">
      <c r="D1" s="1"/>
      <c r="G1" s="2" t="s">
        <v>377</v>
      </c>
    </row>
    <row r="2" ht="27.75" customHeight="1" spans="1:7">
      <c r="A2" s="3" t="s">
        <v>378</v>
      </c>
      <c r="B2" s="3"/>
      <c r="C2" s="3"/>
      <c r="D2" s="3"/>
      <c r="E2" s="3"/>
      <c r="F2" s="3"/>
      <c r="G2" s="3"/>
    </row>
    <row r="3" ht="31" customHeight="1" spans="1:7">
      <c r="A3" s="4" t="str">
        <f>"单位名称："&amp;"元谋县审计局"</f>
        <v>单位名称：元谋县审计局</v>
      </c>
      <c r="B3" s="5"/>
      <c r="C3" s="5"/>
      <c r="D3" s="5"/>
      <c r="E3" s="6"/>
      <c r="F3" s="6"/>
      <c r="G3" s="7" t="s">
        <v>125</v>
      </c>
    </row>
    <row r="4" ht="21.75" customHeight="1" spans="1:7">
      <c r="A4" s="8" t="s">
        <v>213</v>
      </c>
      <c r="B4" s="8" t="s">
        <v>212</v>
      </c>
      <c r="C4" s="8" t="s">
        <v>136</v>
      </c>
      <c r="D4" s="9" t="s">
        <v>379</v>
      </c>
      <c r="E4" s="10" t="s">
        <v>33</v>
      </c>
      <c r="F4" s="11"/>
      <c r="G4" s="12"/>
    </row>
    <row r="5" ht="21.75" customHeight="1" spans="1:7">
      <c r="A5" s="13"/>
      <c r="B5" s="13"/>
      <c r="C5" s="13"/>
      <c r="D5" s="14"/>
      <c r="E5" s="15" t="s">
        <v>380</v>
      </c>
      <c r="F5" s="9" t="s">
        <v>381</v>
      </c>
      <c r="G5" s="9" t="s">
        <v>382</v>
      </c>
    </row>
    <row r="6" ht="40.5" customHeight="1" spans="1:7">
      <c r="A6" s="16"/>
      <c r="B6" s="16"/>
      <c r="C6" s="16"/>
      <c r="D6" s="17"/>
      <c r="E6" s="18"/>
      <c r="F6" s="17" t="s">
        <v>32</v>
      </c>
      <c r="G6" s="17"/>
    </row>
    <row r="7" ht="42" customHeight="1" spans="1:7">
      <c r="A7" s="19">
        <v>1</v>
      </c>
      <c r="B7" s="19">
        <v>2</v>
      </c>
      <c r="C7" s="19">
        <v>3</v>
      </c>
      <c r="D7" s="19">
        <v>4</v>
      </c>
      <c r="E7" s="19">
        <v>5</v>
      </c>
      <c r="F7" s="19">
        <v>6</v>
      </c>
      <c r="G7" s="19">
        <v>7</v>
      </c>
    </row>
    <row r="8" ht="45" customHeight="1" spans="1:7">
      <c r="A8" s="20" t="s">
        <v>45</v>
      </c>
      <c r="B8" s="21"/>
      <c r="C8" s="21"/>
      <c r="D8" s="20"/>
      <c r="E8" s="22">
        <v>1667200</v>
      </c>
      <c r="F8" s="22">
        <v>1667200</v>
      </c>
      <c r="G8" s="22">
        <v>1667200</v>
      </c>
    </row>
    <row r="9" ht="45" customHeight="1" spans="1:7">
      <c r="A9" s="20"/>
      <c r="B9" s="20" t="s">
        <v>383</v>
      </c>
      <c r="C9" s="20" t="s">
        <v>221</v>
      </c>
      <c r="D9" s="20" t="s">
        <v>384</v>
      </c>
      <c r="E9" s="22">
        <v>1120000</v>
      </c>
      <c r="F9" s="22">
        <v>1120000</v>
      </c>
      <c r="G9" s="22">
        <v>1120000</v>
      </c>
    </row>
    <row r="10" ht="45" customHeight="1" spans="1:7">
      <c r="A10" s="23"/>
      <c r="B10" s="20" t="s">
        <v>385</v>
      </c>
      <c r="C10" s="20" t="s">
        <v>216</v>
      </c>
      <c r="D10" s="20" t="s">
        <v>384</v>
      </c>
      <c r="E10" s="22">
        <v>547200</v>
      </c>
      <c r="F10" s="22">
        <v>547200</v>
      </c>
      <c r="G10" s="22">
        <v>547200</v>
      </c>
    </row>
    <row r="11" ht="45" customHeight="1" spans="1:7">
      <c r="A11" s="24" t="s">
        <v>30</v>
      </c>
      <c r="B11" s="25" t="s">
        <v>386</v>
      </c>
      <c r="C11" s="25"/>
      <c r="D11" s="26"/>
      <c r="E11" s="22">
        <v>1667200</v>
      </c>
      <c r="F11" s="22">
        <v>1667200</v>
      </c>
      <c r="G11" s="22">
        <v>1667200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8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topLeftCell="A6" workbookViewId="0">
      <selection activeCell="E17" sqref="E17"/>
    </sheetView>
  </sheetViews>
  <sheetFormatPr defaultColWidth="8" defaultRowHeight="14.25" customHeight="1"/>
  <cols>
    <col min="1" max="1" width="17.875" customWidth="1"/>
    <col min="2" max="2" width="16.875" customWidth="1"/>
    <col min="3" max="5" width="16.175" customWidth="1"/>
    <col min="6" max="6" width="9.75" customWidth="1"/>
    <col min="7" max="7" width="10.875" customWidth="1"/>
    <col min="8" max="8" width="10.25" customWidth="1"/>
    <col min="9" max="9" width="16.175" customWidth="1"/>
    <col min="10" max="10" width="11.75" customWidth="1"/>
    <col min="11" max="11" width="10.625" customWidth="1"/>
    <col min="12" max="12" width="9.75" customWidth="1"/>
    <col min="13" max="13" width="11.75" customWidth="1"/>
    <col min="14" max="14" width="16.175" customWidth="1"/>
    <col min="15" max="15" width="6" customWidth="1"/>
    <col min="16" max="16" width="11.5" customWidth="1"/>
    <col min="17" max="17" width="13.125" customWidth="1"/>
    <col min="18" max="18" width="15.25" customWidth="1"/>
    <col min="19" max="19" width="14.125" customWidth="1"/>
  </cols>
  <sheetData>
    <row r="1" ht="26" customHeight="1" spans="1:19">
      <c r="A1" s="200"/>
      <c r="J1" s="201"/>
      <c r="R1" s="2" t="s">
        <v>26</v>
      </c>
    </row>
    <row r="2" ht="36" customHeight="1" spans="1:19">
      <c r="A2" s="202" t="s">
        <v>27</v>
      </c>
      <c r="B2" s="27"/>
      <c r="C2" s="27"/>
      <c r="D2" s="27"/>
      <c r="E2" s="27"/>
      <c r="F2" s="27"/>
      <c r="G2" s="27"/>
      <c r="H2" s="27"/>
      <c r="I2" s="27"/>
      <c r="J2" s="55"/>
      <c r="K2" s="27"/>
      <c r="L2" s="27"/>
      <c r="M2" s="27"/>
      <c r="N2" s="27"/>
      <c r="O2" s="27"/>
      <c r="P2" s="27"/>
      <c r="Q2" s="27"/>
      <c r="R2" s="27"/>
      <c r="S2" s="27"/>
    </row>
    <row r="3" ht="31" customHeight="1" spans="1:19">
      <c r="A3" s="121" t="str">
        <f>"单位名称："&amp;"元谋县审计局"</f>
        <v>单位名称：元谋县审计局</v>
      </c>
      <c r="B3" s="6"/>
      <c r="C3" s="6"/>
      <c r="D3" s="6"/>
      <c r="E3" s="6"/>
      <c r="F3" s="6"/>
      <c r="G3" s="6"/>
      <c r="H3" s="6"/>
      <c r="I3" s="6"/>
      <c r="J3" s="203"/>
      <c r="K3" s="6"/>
      <c r="L3" s="6"/>
      <c r="M3" s="6"/>
      <c r="N3" s="7"/>
      <c r="O3" s="7"/>
      <c r="P3" s="7"/>
      <c r="Q3" s="7"/>
      <c r="R3" s="7" t="s">
        <v>2</v>
      </c>
      <c r="S3" s="7" t="s">
        <v>2</v>
      </c>
    </row>
    <row r="4" ht="41" customHeight="1" spans="1:19">
      <c r="A4" s="204" t="s">
        <v>28</v>
      </c>
      <c r="B4" s="205" t="s">
        <v>29</v>
      </c>
      <c r="C4" s="205" t="s">
        <v>30</v>
      </c>
      <c r="D4" s="206" t="s">
        <v>31</v>
      </c>
      <c r="E4" s="207"/>
      <c r="F4" s="207"/>
      <c r="G4" s="207"/>
      <c r="H4" s="207"/>
      <c r="I4" s="207"/>
      <c r="J4" s="208"/>
      <c r="K4" s="207"/>
      <c r="L4" s="207"/>
      <c r="M4" s="207"/>
      <c r="N4" s="209"/>
      <c r="O4" s="209" t="s">
        <v>20</v>
      </c>
      <c r="P4" s="209"/>
      <c r="Q4" s="209"/>
      <c r="R4" s="209"/>
      <c r="S4" s="209"/>
    </row>
    <row r="5" ht="34" customHeight="1" spans="1:19">
      <c r="A5" s="210"/>
      <c r="B5" s="211"/>
      <c r="C5" s="211"/>
      <c r="D5" s="211" t="s">
        <v>32</v>
      </c>
      <c r="E5" s="211" t="s">
        <v>33</v>
      </c>
      <c r="F5" s="211" t="s">
        <v>34</v>
      </c>
      <c r="G5" s="211" t="s">
        <v>35</v>
      </c>
      <c r="H5" s="211" t="s">
        <v>36</v>
      </c>
      <c r="I5" s="212" t="s">
        <v>37</v>
      </c>
      <c r="J5" s="213"/>
      <c r="K5" s="212" t="s">
        <v>38</v>
      </c>
      <c r="L5" s="212" t="s">
        <v>39</v>
      </c>
      <c r="M5" s="212" t="s">
        <v>40</v>
      </c>
      <c r="N5" s="214" t="s">
        <v>41</v>
      </c>
      <c r="O5" s="215" t="s">
        <v>32</v>
      </c>
      <c r="P5" s="215" t="s">
        <v>33</v>
      </c>
      <c r="Q5" s="215" t="s">
        <v>34</v>
      </c>
      <c r="R5" s="215" t="s">
        <v>35</v>
      </c>
      <c r="S5" s="215" t="s">
        <v>42</v>
      </c>
    </row>
    <row r="6" s="68" customFormat="1" ht="53" customHeight="1" spans="1:19">
      <c r="A6" s="216"/>
      <c r="B6" s="217"/>
      <c r="C6" s="217"/>
      <c r="D6" s="217"/>
      <c r="E6" s="217"/>
      <c r="F6" s="217"/>
      <c r="G6" s="217"/>
      <c r="H6" s="217"/>
      <c r="I6" s="218" t="s">
        <v>32</v>
      </c>
      <c r="J6" s="218" t="s">
        <v>43</v>
      </c>
      <c r="K6" s="218" t="s">
        <v>38</v>
      </c>
      <c r="L6" s="218" t="s">
        <v>39</v>
      </c>
      <c r="M6" s="218" t="s">
        <v>40</v>
      </c>
      <c r="N6" s="218" t="s">
        <v>41</v>
      </c>
      <c r="O6" s="218"/>
      <c r="P6" s="218"/>
      <c r="Q6" s="218"/>
      <c r="R6" s="218"/>
      <c r="S6" s="218"/>
    </row>
    <row r="7" ht="30" customHeight="1" spans="1:19">
      <c r="A7" s="181">
        <v>1</v>
      </c>
      <c r="B7" s="19">
        <v>2</v>
      </c>
      <c r="C7" s="19">
        <v>3</v>
      </c>
      <c r="D7" s="19">
        <v>4</v>
      </c>
      <c r="E7" s="181">
        <v>5</v>
      </c>
      <c r="F7" s="19">
        <v>6</v>
      </c>
      <c r="G7" s="19">
        <v>7</v>
      </c>
      <c r="H7" s="181">
        <v>8</v>
      </c>
      <c r="I7" s="19">
        <v>9</v>
      </c>
      <c r="J7" s="29">
        <v>10</v>
      </c>
      <c r="K7" s="29">
        <v>11</v>
      </c>
      <c r="L7" s="219">
        <v>12</v>
      </c>
      <c r="M7" s="29">
        <v>13</v>
      </c>
      <c r="N7" s="29">
        <v>14</v>
      </c>
      <c r="O7" s="29">
        <v>15</v>
      </c>
      <c r="P7" s="29">
        <v>16</v>
      </c>
      <c r="Q7" s="29">
        <v>17</v>
      </c>
      <c r="R7" s="29">
        <v>18</v>
      </c>
      <c r="S7" s="29">
        <v>19</v>
      </c>
    </row>
    <row r="8" ht="46" customHeight="1" spans="1:19">
      <c r="A8" s="30" t="s">
        <v>44</v>
      </c>
      <c r="B8" s="30" t="s">
        <v>45</v>
      </c>
      <c r="C8" s="22">
        <v>5727362.85</v>
      </c>
      <c r="D8" s="170">
        <v>5727362.85</v>
      </c>
      <c r="E8" s="114">
        <v>4920762.85</v>
      </c>
      <c r="F8" s="114"/>
      <c r="G8" s="114"/>
      <c r="H8" s="114"/>
      <c r="I8" s="114">
        <v>806600</v>
      </c>
      <c r="J8" s="114"/>
      <c r="K8" s="114"/>
      <c r="L8" s="114"/>
      <c r="M8" s="114"/>
      <c r="N8" s="114">
        <v>806600</v>
      </c>
      <c r="O8" s="114"/>
      <c r="P8" s="114"/>
      <c r="Q8" s="114"/>
      <c r="R8" s="114"/>
      <c r="S8" s="114"/>
    </row>
    <row r="9" ht="49" customHeight="1" spans="1:19">
      <c r="A9" s="179" t="s">
        <v>46</v>
      </c>
      <c r="B9" s="179" t="s">
        <v>45</v>
      </c>
      <c r="C9" s="22">
        <v>5727362.85</v>
      </c>
      <c r="D9" s="170">
        <v>5727362.85</v>
      </c>
      <c r="E9" s="114">
        <v>4920762.85</v>
      </c>
      <c r="F9" s="114"/>
      <c r="G9" s="114"/>
      <c r="H9" s="114"/>
      <c r="I9" s="114">
        <v>806600</v>
      </c>
      <c r="J9" s="114"/>
      <c r="K9" s="114"/>
      <c r="L9" s="114"/>
      <c r="M9" s="114"/>
      <c r="N9" s="114">
        <v>806600</v>
      </c>
      <c r="O9" s="114"/>
      <c r="P9" s="114"/>
      <c r="Q9" s="114"/>
      <c r="R9" s="114"/>
      <c r="S9" s="114"/>
    </row>
    <row r="10" ht="92" customHeight="1" spans="1:19">
      <c r="A10" s="220" t="s">
        <v>30</v>
      </c>
      <c r="B10" s="221"/>
      <c r="C10" s="222">
        <v>5727362.85</v>
      </c>
      <c r="D10" s="222">
        <v>5727362.85</v>
      </c>
      <c r="E10" s="223">
        <v>4920762.85</v>
      </c>
      <c r="F10" s="223"/>
      <c r="G10" s="223"/>
      <c r="H10" s="223"/>
      <c r="I10" s="223">
        <v>806600</v>
      </c>
      <c r="J10" s="223"/>
      <c r="K10" s="223"/>
      <c r="L10" s="223"/>
      <c r="M10" s="223"/>
      <c r="N10" s="223">
        <v>806600</v>
      </c>
      <c r="O10" s="223"/>
      <c r="P10" s="223"/>
      <c r="Q10" s="223"/>
      <c r="R10" s="223"/>
      <c r="S10" s="224"/>
    </row>
    <row r="11" ht="27" customHeight="1" spans="1:19">
      <c r="A11" s="225" t="s">
        <v>47</v>
      </c>
      <c r="B11" s="226"/>
      <c r="C11" s="226"/>
      <c r="D11" s="226"/>
      <c r="E11" s="226"/>
      <c r="F11" s="226"/>
      <c r="G11" s="226"/>
      <c r="H11" s="226"/>
      <c r="I11" s="226"/>
      <c r="J11" s="226"/>
      <c r="K11" s="226"/>
      <c r="L11" s="226"/>
      <c r="M11" s="226"/>
      <c r="N11" s="226"/>
      <c r="O11" s="226"/>
      <c r="P11" s="226"/>
      <c r="Q11" s="226"/>
      <c r="R11" s="226"/>
      <c r="S11" s="227"/>
    </row>
  </sheetData>
  <mergeCells count="21">
    <mergeCell ref="R1:S1"/>
    <mergeCell ref="A2:S2"/>
    <mergeCell ref="A3:D3"/>
    <mergeCell ref="R3:S3"/>
    <mergeCell ref="D4:N4"/>
    <mergeCell ref="O4:S4"/>
    <mergeCell ref="I5:N5"/>
    <mergeCell ref="A11:S11"/>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5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workbookViewId="0">
      <selection activeCell="D26" sqref="D26"/>
    </sheetView>
  </sheetViews>
  <sheetFormatPr defaultColWidth="9.125" defaultRowHeight="14.25" customHeight="1"/>
  <cols>
    <col min="1" max="1" width="14.275" customWidth="1"/>
    <col min="2" max="2" width="32.5666666666667" customWidth="1"/>
    <col min="3" max="6" width="18.8416666666667" customWidth="1"/>
    <col min="7" max="7" width="9.875" customWidth="1"/>
    <col min="8" max="8" width="11.5" customWidth="1"/>
    <col min="9" max="9" width="11.875" customWidth="1"/>
    <col min="10" max="10" width="17.8416666666667" customWidth="1"/>
    <col min="11" max="11" width="8.875" customWidth="1"/>
    <col min="12" max="12" width="18.8416666666667" customWidth="1"/>
    <col min="13" max="13" width="9.875" customWidth="1"/>
    <col min="14" max="14" width="11.375" customWidth="1"/>
    <col min="15" max="15" width="18.8416666666667" customWidth="1"/>
  </cols>
  <sheetData>
    <row r="1" ht="31" customHeight="1" spans="1:15">
      <c r="O1" s="69" t="s">
        <v>48</v>
      </c>
    </row>
    <row r="2" ht="28.5" customHeight="1" spans="1:15">
      <c r="A2" s="27" t="s">
        <v>49</v>
      </c>
      <c r="B2" s="27"/>
      <c r="C2" s="27"/>
      <c r="D2" s="27"/>
      <c r="E2" s="27"/>
      <c r="F2" s="27"/>
      <c r="G2" s="27"/>
      <c r="H2" s="27"/>
      <c r="I2" s="27"/>
      <c r="J2" s="27"/>
      <c r="K2" s="27"/>
      <c r="L2" s="27"/>
      <c r="M2" s="27"/>
      <c r="N2" s="27"/>
      <c r="O2" s="27"/>
    </row>
    <row r="3" ht="23" customHeight="1" spans="1:15">
      <c r="A3" s="139" t="str">
        <f>"单位名称："&amp;"元谋县审计局"</f>
        <v>单位名称：元谋县审计局</v>
      </c>
      <c r="B3" s="140"/>
      <c r="C3" s="72"/>
      <c r="D3" s="72"/>
      <c r="E3" s="72"/>
      <c r="F3" s="72"/>
      <c r="G3" s="6"/>
      <c r="H3" s="72"/>
      <c r="I3" s="72"/>
      <c r="J3" s="6"/>
      <c r="K3" s="72"/>
      <c r="L3" s="72"/>
      <c r="M3" s="6"/>
      <c r="N3" s="6"/>
      <c r="O3" s="141" t="s">
        <v>2</v>
      </c>
    </row>
    <row r="4" s="68" customFormat="1" ht="36" customHeight="1" spans="1:15">
      <c r="A4" s="76" t="s">
        <v>50</v>
      </c>
      <c r="B4" s="76" t="s">
        <v>51</v>
      </c>
      <c r="C4" s="76" t="s">
        <v>30</v>
      </c>
      <c r="D4" s="79" t="s">
        <v>33</v>
      </c>
      <c r="E4" s="79"/>
      <c r="F4" s="79"/>
      <c r="G4" s="196" t="s">
        <v>34</v>
      </c>
      <c r="H4" s="76" t="s">
        <v>35</v>
      </c>
      <c r="I4" s="76" t="s">
        <v>52</v>
      </c>
      <c r="J4" s="77" t="s">
        <v>53</v>
      </c>
      <c r="K4" s="78" t="s">
        <v>54</v>
      </c>
      <c r="L4" s="78" t="s">
        <v>55</v>
      </c>
      <c r="M4" s="78" t="s">
        <v>56</v>
      </c>
      <c r="N4" s="78" t="s">
        <v>57</v>
      </c>
      <c r="O4" s="101" t="s">
        <v>58</v>
      </c>
    </row>
    <row r="5" s="68" customFormat="1" ht="50" customHeight="1" spans="1:15">
      <c r="A5" s="80"/>
      <c r="B5" s="80"/>
      <c r="C5" s="80"/>
      <c r="D5" s="79" t="s">
        <v>32</v>
      </c>
      <c r="E5" s="79" t="s">
        <v>59</v>
      </c>
      <c r="F5" s="79" t="s">
        <v>60</v>
      </c>
      <c r="G5" s="197"/>
      <c r="H5" s="80"/>
      <c r="I5" s="80"/>
      <c r="J5" s="79" t="s">
        <v>32</v>
      </c>
      <c r="K5" s="108" t="s">
        <v>54</v>
      </c>
      <c r="L5" s="108" t="s">
        <v>55</v>
      </c>
      <c r="M5" s="108" t="s">
        <v>56</v>
      </c>
      <c r="N5" s="108" t="s">
        <v>57</v>
      </c>
      <c r="O5" s="108" t="s">
        <v>58</v>
      </c>
    </row>
    <row r="6" ht="36" customHeight="1" spans="1:15">
      <c r="A6" s="83">
        <v>1</v>
      </c>
      <c r="B6" s="83">
        <v>2</v>
      </c>
      <c r="C6" s="83">
        <v>3</v>
      </c>
      <c r="D6" s="83">
        <v>4</v>
      </c>
      <c r="E6" s="83">
        <v>5</v>
      </c>
      <c r="F6" s="83">
        <v>6</v>
      </c>
      <c r="G6" s="83">
        <v>7</v>
      </c>
      <c r="H6" s="57">
        <v>8</v>
      </c>
      <c r="I6" s="57">
        <v>9</v>
      </c>
      <c r="J6" s="57">
        <v>10</v>
      </c>
      <c r="K6" s="57">
        <v>11</v>
      </c>
      <c r="L6" s="57">
        <v>12</v>
      </c>
      <c r="M6" s="57">
        <v>13</v>
      </c>
      <c r="N6" s="57">
        <v>14</v>
      </c>
      <c r="O6" s="83">
        <v>15</v>
      </c>
    </row>
    <row r="7" ht="25" customHeight="1" spans="1:15">
      <c r="A7" s="30" t="s">
        <v>61</v>
      </c>
      <c r="B7" s="30" t="s">
        <v>62</v>
      </c>
      <c r="C7" s="170">
        <v>4644516.05</v>
      </c>
      <c r="D7" s="170">
        <v>4144516.05</v>
      </c>
      <c r="E7" s="170">
        <v>2477316.05</v>
      </c>
      <c r="F7" s="170">
        <v>1667200</v>
      </c>
      <c r="G7" s="114"/>
      <c r="H7" s="170"/>
      <c r="I7" s="170"/>
      <c r="J7" s="170">
        <v>500000</v>
      </c>
      <c r="K7" s="170"/>
      <c r="L7" s="170"/>
      <c r="M7" s="114"/>
      <c r="N7" s="170"/>
      <c r="O7" s="170">
        <v>500000</v>
      </c>
    </row>
    <row r="8" ht="25" customHeight="1" spans="1:15">
      <c r="A8" s="179" t="s">
        <v>63</v>
      </c>
      <c r="B8" s="179" t="s">
        <v>64</v>
      </c>
      <c r="C8" s="170">
        <v>4644516.05</v>
      </c>
      <c r="D8" s="170">
        <v>4144516.05</v>
      </c>
      <c r="E8" s="170">
        <v>2477316.05</v>
      </c>
      <c r="F8" s="170">
        <v>1667200</v>
      </c>
      <c r="G8" s="114"/>
      <c r="H8" s="170"/>
      <c r="I8" s="170"/>
      <c r="J8" s="170">
        <v>500000</v>
      </c>
      <c r="K8" s="170"/>
      <c r="L8" s="170"/>
      <c r="M8" s="114"/>
      <c r="N8" s="170"/>
      <c r="O8" s="170">
        <v>500000</v>
      </c>
    </row>
    <row r="9" ht="25" customHeight="1" spans="1:15">
      <c r="A9" s="180" t="s">
        <v>65</v>
      </c>
      <c r="B9" s="180" t="s">
        <v>66</v>
      </c>
      <c r="C9" s="170">
        <v>1922353.47</v>
      </c>
      <c r="D9" s="170">
        <v>1922353.47</v>
      </c>
      <c r="E9" s="170">
        <v>1922353.47</v>
      </c>
      <c r="F9" s="170"/>
      <c r="G9" s="114"/>
      <c r="H9" s="170"/>
      <c r="I9" s="170"/>
      <c r="J9" s="170"/>
      <c r="K9" s="170"/>
      <c r="L9" s="170"/>
      <c r="M9" s="114"/>
      <c r="N9" s="170"/>
      <c r="O9" s="170"/>
    </row>
    <row r="10" ht="25" customHeight="1" spans="1:15">
      <c r="A10" s="180" t="s">
        <v>67</v>
      </c>
      <c r="B10" s="180" t="s">
        <v>68</v>
      </c>
      <c r="C10" s="170">
        <v>2167200</v>
      </c>
      <c r="D10" s="170">
        <v>1667200</v>
      </c>
      <c r="E10" s="170"/>
      <c r="F10" s="170">
        <v>1667200</v>
      </c>
      <c r="G10" s="114"/>
      <c r="H10" s="170"/>
      <c r="I10" s="170"/>
      <c r="J10" s="170">
        <v>500000</v>
      </c>
      <c r="K10" s="170"/>
      <c r="L10" s="170"/>
      <c r="M10" s="114"/>
      <c r="N10" s="170"/>
      <c r="O10" s="170">
        <v>500000</v>
      </c>
    </row>
    <row r="11" ht="25" customHeight="1" spans="1:15">
      <c r="A11" s="180" t="s">
        <v>69</v>
      </c>
      <c r="B11" s="180" t="s">
        <v>70</v>
      </c>
      <c r="C11" s="170">
        <v>554962.58</v>
      </c>
      <c r="D11" s="170">
        <v>554962.58</v>
      </c>
      <c r="E11" s="170">
        <v>554962.58</v>
      </c>
      <c r="F11" s="170"/>
      <c r="G11" s="114"/>
      <c r="H11" s="170"/>
      <c r="I11" s="170"/>
      <c r="J11" s="170"/>
      <c r="K11" s="170"/>
      <c r="L11" s="170"/>
      <c r="M11" s="114"/>
      <c r="N11" s="170"/>
      <c r="O11" s="170"/>
    </row>
    <row r="12" ht="25" customHeight="1" spans="1:15">
      <c r="A12" s="30" t="s">
        <v>71</v>
      </c>
      <c r="B12" s="30" t="s">
        <v>72</v>
      </c>
      <c r="C12" s="170">
        <v>618867.66</v>
      </c>
      <c r="D12" s="170">
        <v>312267.66</v>
      </c>
      <c r="E12" s="170">
        <v>312267.66</v>
      </c>
      <c r="F12" s="170"/>
      <c r="G12" s="114"/>
      <c r="H12" s="170"/>
      <c r="I12" s="170"/>
      <c r="J12" s="170">
        <v>306600</v>
      </c>
      <c r="K12" s="170"/>
      <c r="L12" s="170"/>
      <c r="M12" s="114"/>
      <c r="N12" s="170"/>
      <c r="O12" s="170">
        <v>306600</v>
      </c>
    </row>
    <row r="13" ht="25" customHeight="1" spans="1:15">
      <c r="A13" s="179" t="s">
        <v>73</v>
      </c>
      <c r="B13" s="179" t="s">
        <v>74</v>
      </c>
      <c r="C13" s="170">
        <v>612716.16</v>
      </c>
      <c r="D13" s="170">
        <v>306116.16</v>
      </c>
      <c r="E13" s="170">
        <v>306116.16</v>
      </c>
      <c r="F13" s="170"/>
      <c r="G13" s="114"/>
      <c r="H13" s="170"/>
      <c r="I13" s="170"/>
      <c r="J13" s="170">
        <v>306600</v>
      </c>
      <c r="K13" s="170"/>
      <c r="L13" s="170"/>
      <c r="M13" s="114"/>
      <c r="N13" s="170"/>
      <c r="O13" s="170">
        <v>306600</v>
      </c>
    </row>
    <row r="14" ht="25" customHeight="1" spans="1:15">
      <c r="A14" s="180" t="s">
        <v>75</v>
      </c>
      <c r="B14" s="180" t="s">
        <v>76</v>
      </c>
      <c r="C14" s="170">
        <v>306600</v>
      </c>
      <c r="D14" s="170"/>
      <c r="E14" s="170"/>
      <c r="F14" s="170"/>
      <c r="G14" s="114"/>
      <c r="H14" s="170"/>
      <c r="I14" s="170"/>
      <c r="J14" s="170">
        <v>306600</v>
      </c>
      <c r="K14" s="170"/>
      <c r="L14" s="170"/>
      <c r="M14" s="114"/>
      <c r="N14" s="170"/>
      <c r="O14" s="170">
        <v>306600</v>
      </c>
    </row>
    <row r="15" ht="25" customHeight="1" spans="1:15">
      <c r="A15" s="180" t="s">
        <v>77</v>
      </c>
      <c r="B15" s="180" t="s">
        <v>78</v>
      </c>
      <c r="C15" s="170">
        <v>306116.16</v>
      </c>
      <c r="D15" s="170">
        <v>306116.16</v>
      </c>
      <c r="E15" s="170">
        <v>306116.16</v>
      </c>
      <c r="F15" s="170"/>
      <c r="G15" s="114"/>
      <c r="H15" s="170"/>
      <c r="I15" s="170"/>
      <c r="J15" s="170"/>
      <c r="K15" s="170"/>
      <c r="L15" s="170"/>
      <c r="M15" s="114"/>
      <c r="N15" s="170"/>
      <c r="O15" s="170"/>
    </row>
    <row r="16" ht="25" customHeight="1" spans="1:15">
      <c r="A16" s="179" t="s">
        <v>79</v>
      </c>
      <c r="B16" s="179" t="s">
        <v>80</v>
      </c>
      <c r="C16" s="170">
        <v>6151.5</v>
      </c>
      <c r="D16" s="170">
        <v>6151.5</v>
      </c>
      <c r="E16" s="170">
        <v>6151.5</v>
      </c>
      <c r="F16" s="170"/>
      <c r="G16" s="114"/>
      <c r="H16" s="170"/>
      <c r="I16" s="170"/>
      <c r="J16" s="170"/>
      <c r="K16" s="170"/>
      <c r="L16" s="170"/>
      <c r="M16" s="114"/>
      <c r="N16" s="170"/>
      <c r="O16" s="170"/>
    </row>
    <row r="17" ht="25" customHeight="1" spans="1:15">
      <c r="A17" s="180" t="s">
        <v>81</v>
      </c>
      <c r="B17" s="180" t="s">
        <v>80</v>
      </c>
      <c r="C17" s="170">
        <v>6151.5</v>
      </c>
      <c r="D17" s="170">
        <v>6151.5</v>
      </c>
      <c r="E17" s="170">
        <v>6151.5</v>
      </c>
      <c r="F17" s="170"/>
      <c r="G17" s="114"/>
      <c r="H17" s="170"/>
      <c r="I17" s="170"/>
      <c r="J17" s="170"/>
      <c r="K17" s="170"/>
      <c r="L17" s="170"/>
      <c r="M17" s="114"/>
      <c r="N17" s="170"/>
      <c r="O17" s="170"/>
    </row>
    <row r="18" ht="25" customHeight="1" spans="1:15">
      <c r="A18" s="30" t="s">
        <v>82</v>
      </c>
      <c r="B18" s="30" t="s">
        <v>83</v>
      </c>
      <c r="C18" s="170">
        <v>216868.32</v>
      </c>
      <c r="D18" s="170">
        <v>216868.32</v>
      </c>
      <c r="E18" s="170">
        <v>216868.32</v>
      </c>
      <c r="F18" s="170"/>
      <c r="G18" s="114"/>
      <c r="H18" s="170"/>
      <c r="I18" s="170"/>
      <c r="J18" s="170"/>
      <c r="K18" s="170"/>
      <c r="L18" s="170"/>
      <c r="M18" s="114"/>
      <c r="N18" s="170"/>
      <c r="O18" s="170"/>
    </row>
    <row r="19" ht="25" customHeight="1" spans="1:15">
      <c r="A19" s="179" t="s">
        <v>84</v>
      </c>
      <c r="B19" s="179" t="s">
        <v>85</v>
      </c>
      <c r="C19" s="170">
        <v>216868.32</v>
      </c>
      <c r="D19" s="170">
        <v>216868.32</v>
      </c>
      <c r="E19" s="170">
        <v>216868.32</v>
      </c>
      <c r="F19" s="170"/>
      <c r="G19" s="114"/>
      <c r="H19" s="170"/>
      <c r="I19" s="170"/>
      <c r="J19" s="170"/>
      <c r="K19" s="170"/>
      <c r="L19" s="170"/>
      <c r="M19" s="114"/>
      <c r="N19" s="170"/>
      <c r="O19" s="170"/>
    </row>
    <row r="20" ht="25" customHeight="1" spans="1:15">
      <c r="A20" s="180" t="s">
        <v>86</v>
      </c>
      <c r="B20" s="180" t="s">
        <v>87</v>
      </c>
      <c r="C20" s="170">
        <v>98901.78</v>
      </c>
      <c r="D20" s="170">
        <v>98901.78</v>
      </c>
      <c r="E20" s="170">
        <v>98901.78</v>
      </c>
      <c r="F20" s="170"/>
      <c r="G20" s="114"/>
      <c r="H20" s="170"/>
      <c r="I20" s="170"/>
      <c r="J20" s="170"/>
      <c r="K20" s="170"/>
      <c r="L20" s="170"/>
      <c r="M20" s="114"/>
      <c r="N20" s="170"/>
      <c r="O20" s="170"/>
    </row>
    <row r="21" ht="25" customHeight="1" spans="1:15">
      <c r="A21" s="180" t="s">
        <v>88</v>
      </c>
      <c r="B21" s="180" t="s">
        <v>89</v>
      </c>
      <c r="C21" s="170">
        <v>31197.59</v>
      </c>
      <c r="D21" s="170">
        <v>31197.59</v>
      </c>
      <c r="E21" s="170">
        <v>31197.59</v>
      </c>
      <c r="F21" s="170"/>
      <c r="G21" s="114"/>
      <c r="H21" s="170"/>
      <c r="I21" s="170"/>
      <c r="J21" s="170"/>
      <c r="K21" s="170"/>
      <c r="L21" s="170"/>
      <c r="M21" s="114"/>
      <c r="N21" s="170"/>
      <c r="O21" s="170"/>
    </row>
    <row r="22" ht="25" customHeight="1" spans="1:15">
      <c r="A22" s="180" t="s">
        <v>90</v>
      </c>
      <c r="B22" s="180" t="s">
        <v>91</v>
      </c>
      <c r="C22" s="170">
        <v>80809.15</v>
      </c>
      <c r="D22" s="170">
        <v>80809.15</v>
      </c>
      <c r="E22" s="170">
        <v>80809.15</v>
      </c>
      <c r="F22" s="170"/>
      <c r="G22" s="114"/>
      <c r="H22" s="170"/>
      <c r="I22" s="170"/>
      <c r="J22" s="170"/>
      <c r="K22" s="170"/>
      <c r="L22" s="170"/>
      <c r="M22" s="114"/>
      <c r="N22" s="170"/>
      <c r="O22" s="170"/>
    </row>
    <row r="23" ht="25" customHeight="1" spans="1:15">
      <c r="A23" s="180" t="s">
        <v>92</v>
      </c>
      <c r="B23" s="180" t="s">
        <v>93</v>
      </c>
      <c r="C23" s="170">
        <v>5959.8</v>
      </c>
      <c r="D23" s="170">
        <v>5959.8</v>
      </c>
      <c r="E23" s="170">
        <v>5959.8</v>
      </c>
      <c r="F23" s="170"/>
      <c r="G23" s="114"/>
      <c r="H23" s="170"/>
      <c r="I23" s="170"/>
      <c r="J23" s="170"/>
      <c r="K23" s="170"/>
      <c r="L23" s="170"/>
      <c r="M23" s="114"/>
      <c r="N23" s="170"/>
      <c r="O23" s="170"/>
    </row>
    <row r="24" ht="25" customHeight="1" spans="1:15">
      <c r="A24" s="30" t="s">
        <v>94</v>
      </c>
      <c r="B24" s="30" t="s">
        <v>95</v>
      </c>
      <c r="C24" s="170">
        <v>247110.82</v>
      </c>
      <c r="D24" s="170">
        <v>247110.82</v>
      </c>
      <c r="E24" s="170">
        <v>247110.82</v>
      </c>
      <c r="F24" s="170"/>
      <c r="G24" s="114"/>
      <c r="H24" s="170"/>
      <c r="I24" s="170"/>
      <c r="J24" s="170"/>
      <c r="K24" s="170"/>
      <c r="L24" s="170"/>
      <c r="M24" s="114"/>
      <c r="N24" s="170"/>
      <c r="O24" s="170"/>
    </row>
    <row r="25" ht="25" customHeight="1" spans="1:15">
      <c r="A25" s="179" t="s">
        <v>96</v>
      </c>
      <c r="B25" s="179" t="s">
        <v>97</v>
      </c>
      <c r="C25" s="170">
        <v>247110.82</v>
      </c>
      <c r="D25" s="170">
        <v>247110.82</v>
      </c>
      <c r="E25" s="170">
        <v>247110.82</v>
      </c>
      <c r="F25" s="170"/>
      <c r="G25" s="114"/>
      <c r="H25" s="170"/>
      <c r="I25" s="170"/>
      <c r="J25" s="170"/>
      <c r="K25" s="170"/>
      <c r="L25" s="170"/>
      <c r="M25" s="114"/>
      <c r="N25" s="170"/>
      <c r="O25" s="170"/>
    </row>
    <row r="26" ht="25" customHeight="1" spans="1:15">
      <c r="A26" s="180" t="s">
        <v>98</v>
      </c>
      <c r="B26" s="180" t="s">
        <v>99</v>
      </c>
      <c r="C26" s="170">
        <v>247110.82</v>
      </c>
      <c r="D26" s="170">
        <v>247110.82</v>
      </c>
      <c r="E26" s="170">
        <v>247110.82</v>
      </c>
      <c r="F26" s="170"/>
      <c r="G26" s="114"/>
      <c r="H26" s="170"/>
      <c r="I26" s="170"/>
      <c r="J26" s="170"/>
      <c r="K26" s="170"/>
      <c r="L26" s="170"/>
      <c r="M26" s="114"/>
      <c r="N26" s="170"/>
      <c r="O26" s="170"/>
    </row>
    <row r="27" ht="25" customHeight="1" spans="1:15">
      <c r="A27" s="198" t="s">
        <v>100</v>
      </c>
      <c r="B27" s="199" t="s">
        <v>100</v>
      </c>
      <c r="C27" s="170">
        <v>5727362.85</v>
      </c>
      <c r="D27" s="170">
        <v>4920762.85</v>
      </c>
      <c r="E27" s="170">
        <v>3253562.85</v>
      </c>
      <c r="F27" s="170">
        <v>1667200</v>
      </c>
      <c r="G27" s="114"/>
      <c r="H27" s="170"/>
      <c r="I27" s="170"/>
      <c r="J27" s="170">
        <v>806600</v>
      </c>
      <c r="K27" s="170"/>
      <c r="L27" s="170"/>
      <c r="M27" s="114"/>
      <c r="N27" s="170"/>
      <c r="O27" s="170">
        <v>806600</v>
      </c>
    </row>
  </sheetData>
  <mergeCells count="11">
    <mergeCell ref="A2:O2"/>
    <mergeCell ref="A3:L3"/>
    <mergeCell ref="D4:F4"/>
    <mergeCell ref="J4:O4"/>
    <mergeCell ref="A27:B27"/>
    <mergeCell ref="A4:A5"/>
    <mergeCell ref="B4:B5"/>
    <mergeCell ref="C4:C5"/>
    <mergeCell ref="G4:G5"/>
    <mergeCell ref="H4:H5"/>
    <mergeCell ref="I4:I5"/>
  </mergeCells>
  <pageMargins left="0.75" right="0.75" top="1" bottom="1" header="0.5" footer="0.5"/>
  <pageSetup paperSize="9" scale="54"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A10" workbookViewId="0">
      <selection activeCell="B9" sqref="B9"/>
    </sheetView>
  </sheetViews>
  <sheetFormatPr defaultColWidth="9.125" defaultRowHeight="14.25" customHeight="1" outlineLevelCol="3"/>
  <cols>
    <col min="1" max="1" width="46.625" customWidth="1"/>
    <col min="2" max="2" width="42.125" customWidth="1"/>
    <col min="3" max="3" width="44.875" customWidth="1"/>
    <col min="4" max="4" width="38.625" customWidth="1"/>
  </cols>
  <sheetData>
    <row r="1" ht="24" customHeight="1" spans="1:4">
      <c r="D1" s="120" t="s">
        <v>101</v>
      </c>
    </row>
    <row r="2" ht="31.5" customHeight="1" spans="1:4">
      <c r="A2" s="54" t="s">
        <v>102</v>
      </c>
      <c r="B2" s="183"/>
      <c r="C2" s="183"/>
      <c r="D2" s="183"/>
    </row>
    <row r="3" ht="34" customHeight="1" spans="1:4">
      <c r="A3" s="4" t="str">
        <f>"单位名称："&amp;"元谋县审计局"</f>
        <v>单位名称：元谋县审计局</v>
      </c>
      <c r="B3" s="184"/>
      <c r="C3" s="184"/>
      <c r="D3" s="122" t="s">
        <v>2</v>
      </c>
    </row>
    <row r="4" ht="24.65" customHeight="1" spans="1:4">
      <c r="A4" s="10" t="s">
        <v>3</v>
      </c>
      <c r="B4" s="12"/>
      <c r="C4" s="10" t="s">
        <v>4</v>
      </c>
      <c r="D4" s="12"/>
    </row>
    <row r="5" ht="15.65" customHeight="1" spans="1:4">
      <c r="A5" s="15" t="s">
        <v>5</v>
      </c>
      <c r="B5" s="185" t="s">
        <v>6</v>
      </c>
      <c r="C5" s="15" t="s">
        <v>103</v>
      </c>
      <c r="D5" s="185" t="s">
        <v>6</v>
      </c>
    </row>
    <row r="6" ht="14.15" customHeight="1" spans="1:4">
      <c r="A6" s="18"/>
      <c r="B6" s="17"/>
      <c r="C6" s="18"/>
      <c r="D6" s="17"/>
    </row>
    <row r="7" ht="29.15" customHeight="1" spans="1:4">
      <c r="A7" s="186" t="s">
        <v>104</v>
      </c>
      <c r="B7" s="187">
        <v>4920762.85</v>
      </c>
      <c r="C7" s="188" t="s">
        <v>105</v>
      </c>
      <c r="D7" s="187">
        <v>4920762.85</v>
      </c>
    </row>
    <row r="8" ht="29.15" customHeight="1" spans="1:4">
      <c r="A8" s="189" t="s">
        <v>106</v>
      </c>
      <c r="B8" s="114">
        <v>4920762.85</v>
      </c>
      <c r="C8" s="23" t="str">
        <f>"（一）"&amp;"一般公共服务支出"</f>
        <v>（一）一般公共服务支出</v>
      </c>
      <c r="D8" s="114">
        <v>4144516.05</v>
      </c>
    </row>
    <row r="9" ht="29.15" customHeight="1" spans="1:4">
      <c r="A9" s="189" t="s">
        <v>107</v>
      </c>
      <c r="B9" s="114"/>
      <c r="C9" s="23" t="str">
        <f>"（二）"&amp;"社会保障和就业支出"</f>
        <v>（二）社会保障和就业支出</v>
      </c>
      <c r="D9" s="114">
        <v>312267.66</v>
      </c>
    </row>
    <row r="10" ht="29.15" customHeight="1" spans="1:4">
      <c r="A10" s="189" t="s">
        <v>108</v>
      </c>
      <c r="B10" s="114"/>
      <c r="C10" s="23" t="str">
        <f>"（三）"&amp;"卫生健康支出"</f>
        <v>（三）卫生健康支出</v>
      </c>
      <c r="D10" s="114">
        <v>216868.32</v>
      </c>
    </row>
    <row r="11" ht="29.15" customHeight="1" spans="1:4">
      <c r="A11" s="190" t="s">
        <v>109</v>
      </c>
      <c r="B11" s="191"/>
      <c r="C11" s="23" t="str">
        <f>"（四）"&amp;"住房保障支出"</f>
        <v>（四）住房保障支出</v>
      </c>
      <c r="D11" s="114">
        <v>247110.82</v>
      </c>
    </row>
    <row r="12" ht="29.15" customHeight="1" spans="1:4">
      <c r="A12" s="189" t="s">
        <v>106</v>
      </c>
      <c r="B12" s="170"/>
      <c r="C12" s="192"/>
      <c r="D12" s="191"/>
    </row>
    <row r="13" ht="29.15" customHeight="1" spans="1:4">
      <c r="A13" s="193" t="s">
        <v>107</v>
      </c>
      <c r="B13" s="170"/>
      <c r="C13" s="192"/>
      <c r="D13" s="191"/>
    </row>
    <row r="14" ht="29.15" customHeight="1" spans="1:4">
      <c r="A14" s="193" t="s">
        <v>108</v>
      </c>
      <c r="B14" s="191"/>
      <c r="C14" s="192"/>
      <c r="D14" s="191"/>
    </row>
    <row r="15" ht="29.15" customHeight="1" spans="1:4">
      <c r="A15" s="194"/>
      <c r="B15" s="191"/>
      <c r="C15" s="195" t="s">
        <v>110</v>
      </c>
      <c r="D15" s="191"/>
    </row>
    <row r="16" ht="29.15" customHeight="1" spans="1:4">
      <c r="A16" s="194" t="s">
        <v>111</v>
      </c>
      <c r="B16" s="191">
        <v>4920762.85</v>
      </c>
      <c r="C16" s="192" t="s">
        <v>25</v>
      </c>
      <c r="D16" s="191">
        <v>4920762.85</v>
      </c>
    </row>
  </sheetData>
  <mergeCells count="8">
    <mergeCell ref="A2:D2"/>
    <mergeCell ref="A3:B3"/>
    <mergeCell ref="A4:B4"/>
    <mergeCell ref="C4:D4"/>
    <mergeCell ref="A5:A6"/>
    <mergeCell ref="B5:B6"/>
    <mergeCell ref="C5:C6"/>
    <mergeCell ref="D5:D6"/>
  </mergeCells>
  <pageMargins left="0.75" right="0.75" top="1" bottom="1" header="0.5" footer="0.5"/>
  <pageSetup paperSize="9" scale="7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B8" sqref="B8"/>
    </sheetView>
  </sheetViews>
  <sheetFormatPr defaultColWidth="9.125" defaultRowHeight="14.25" customHeight="1" outlineLevelCol="6"/>
  <cols>
    <col min="1" max="1" width="16.25" customWidth="1"/>
    <col min="2" max="2" width="33.5" customWidth="1"/>
    <col min="3" max="3" width="22.375" customWidth="1"/>
    <col min="4" max="6" width="25.025" customWidth="1"/>
    <col min="7" max="7" width="24.275" customWidth="1"/>
  </cols>
  <sheetData>
    <row r="1" ht="27" customHeight="1" spans="1:7">
      <c r="D1" s="152"/>
      <c r="F1" s="69"/>
      <c r="G1" s="69" t="s">
        <v>112</v>
      </c>
    </row>
    <row r="2" ht="39" customHeight="1" spans="1:7">
      <c r="A2" s="3" t="s">
        <v>113</v>
      </c>
      <c r="B2" s="3"/>
      <c r="C2" s="3"/>
      <c r="D2" s="3"/>
      <c r="E2" s="3"/>
      <c r="F2" s="3"/>
      <c r="G2" s="3"/>
    </row>
    <row r="3" ht="30" customHeight="1" spans="1:7">
      <c r="A3" s="4" t="str">
        <f>"单位名称："&amp;"元谋县审计局"</f>
        <v>单位名称：元谋县审计局</v>
      </c>
      <c r="F3" s="141"/>
      <c r="G3" s="141" t="s">
        <v>2</v>
      </c>
    </row>
    <row r="4" ht="20.25" customHeight="1" spans="1:7">
      <c r="A4" s="172" t="s">
        <v>114</v>
      </c>
      <c r="B4" s="173"/>
      <c r="C4" s="174" t="s">
        <v>30</v>
      </c>
      <c r="D4" s="11" t="s">
        <v>59</v>
      </c>
      <c r="E4" s="11"/>
      <c r="F4" s="12"/>
      <c r="G4" s="174" t="s">
        <v>60</v>
      </c>
    </row>
    <row r="5" ht="20.25" customHeight="1" spans="1:7">
      <c r="A5" s="175" t="s">
        <v>50</v>
      </c>
      <c r="B5" s="176" t="s">
        <v>51</v>
      </c>
      <c r="C5" s="134"/>
      <c r="D5" s="134" t="s">
        <v>32</v>
      </c>
      <c r="E5" s="134" t="s">
        <v>115</v>
      </c>
      <c r="F5" s="134" t="s">
        <v>116</v>
      </c>
      <c r="G5" s="134"/>
    </row>
    <row r="6" s="35" customFormat="1" ht="20" customHeight="1" spans="1:7">
      <c r="A6" s="177" t="s">
        <v>117</v>
      </c>
      <c r="B6" s="177" t="s">
        <v>118</v>
      </c>
      <c r="C6" s="177" t="s">
        <v>119</v>
      </c>
      <c r="D6" s="178">
        <v>4</v>
      </c>
      <c r="E6" s="177" t="s">
        <v>120</v>
      </c>
      <c r="F6" s="177" t="s">
        <v>121</v>
      </c>
      <c r="G6" s="177" t="s">
        <v>122</v>
      </c>
    </row>
    <row r="7" ht="20" customHeight="1" spans="1:7">
      <c r="A7" s="30" t="s">
        <v>61</v>
      </c>
      <c r="B7" s="30" t="s">
        <v>62</v>
      </c>
      <c r="C7" s="22">
        <v>4144516.05</v>
      </c>
      <c r="D7" s="22">
        <v>2477316.05</v>
      </c>
      <c r="E7" s="22">
        <v>2130985.95</v>
      </c>
      <c r="F7" s="22">
        <v>346330.1</v>
      </c>
      <c r="G7" s="22">
        <v>1667200</v>
      </c>
    </row>
    <row r="8" ht="20" customHeight="1" spans="1:7">
      <c r="A8" s="30" t="s">
        <v>63</v>
      </c>
      <c r="B8" s="179" t="s">
        <v>64</v>
      </c>
      <c r="C8" s="22">
        <v>4144516.05</v>
      </c>
      <c r="D8" s="22">
        <v>2477316.05</v>
      </c>
      <c r="E8" s="22">
        <v>2130985.95</v>
      </c>
      <c r="F8" s="22">
        <v>346330.1</v>
      </c>
      <c r="G8" s="22">
        <v>1667200</v>
      </c>
    </row>
    <row r="9" ht="20" customHeight="1" spans="1:7">
      <c r="A9" s="30" t="s">
        <v>65</v>
      </c>
      <c r="B9" s="180" t="s">
        <v>66</v>
      </c>
      <c r="C9" s="22">
        <v>1922353.47</v>
      </c>
      <c r="D9" s="22">
        <v>1922353.47</v>
      </c>
      <c r="E9" s="22">
        <v>1621984.95</v>
      </c>
      <c r="F9" s="22">
        <v>300368.52</v>
      </c>
      <c r="G9" s="22"/>
    </row>
    <row r="10" ht="20" customHeight="1" spans="1:7">
      <c r="A10" s="30" t="s">
        <v>67</v>
      </c>
      <c r="B10" s="180" t="s">
        <v>68</v>
      </c>
      <c r="C10" s="22">
        <v>1667200</v>
      </c>
      <c r="D10" s="22"/>
      <c r="E10" s="22"/>
      <c r="F10" s="22"/>
      <c r="G10" s="22">
        <v>1667200</v>
      </c>
    </row>
    <row r="11" ht="20" customHeight="1" spans="1:7">
      <c r="A11" s="30" t="s">
        <v>69</v>
      </c>
      <c r="B11" s="180" t="s">
        <v>70</v>
      </c>
      <c r="C11" s="22">
        <v>554962.58</v>
      </c>
      <c r="D11" s="22">
        <v>554962.58</v>
      </c>
      <c r="E11" s="22">
        <v>509001</v>
      </c>
      <c r="F11" s="22">
        <v>45961.58</v>
      </c>
      <c r="G11" s="22"/>
    </row>
    <row r="12" ht="20" customHeight="1" spans="1:7">
      <c r="A12" s="30" t="s">
        <v>71</v>
      </c>
      <c r="B12" s="30" t="s">
        <v>72</v>
      </c>
      <c r="C12" s="22">
        <v>312267.66</v>
      </c>
      <c r="D12" s="22">
        <v>312267.66</v>
      </c>
      <c r="E12" s="22">
        <v>312267.66</v>
      </c>
      <c r="F12" s="22"/>
      <c r="G12" s="22"/>
    </row>
    <row r="13" ht="20" customHeight="1" spans="1:7">
      <c r="A13" s="30" t="s">
        <v>73</v>
      </c>
      <c r="B13" s="179" t="s">
        <v>74</v>
      </c>
      <c r="C13" s="22">
        <v>306116.16</v>
      </c>
      <c r="D13" s="22">
        <v>306116.16</v>
      </c>
      <c r="E13" s="22">
        <v>306116.16</v>
      </c>
      <c r="F13" s="22"/>
      <c r="G13" s="22"/>
    </row>
    <row r="14" ht="20" customHeight="1" spans="1:7">
      <c r="A14" s="30" t="s">
        <v>77</v>
      </c>
      <c r="B14" s="180" t="s">
        <v>78</v>
      </c>
      <c r="C14" s="22">
        <v>306116.16</v>
      </c>
      <c r="D14" s="22">
        <v>306116.16</v>
      </c>
      <c r="E14" s="22">
        <v>306116.16</v>
      </c>
      <c r="F14" s="22"/>
      <c r="G14" s="22"/>
    </row>
    <row r="15" ht="20" customHeight="1" spans="1:7">
      <c r="A15" s="30" t="s">
        <v>79</v>
      </c>
      <c r="B15" s="179" t="s">
        <v>80</v>
      </c>
      <c r="C15" s="22">
        <v>6151.5</v>
      </c>
      <c r="D15" s="22">
        <v>6151.5</v>
      </c>
      <c r="E15" s="22">
        <v>6151.5</v>
      </c>
      <c r="F15" s="22"/>
      <c r="G15" s="22"/>
    </row>
    <row r="16" ht="20" customHeight="1" spans="1:7">
      <c r="A16" s="30" t="s">
        <v>81</v>
      </c>
      <c r="B16" s="180" t="s">
        <v>80</v>
      </c>
      <c r="C16" s="22">
        <v>6151.5</v>
      </c>
      <c r="D16" s="22">
        <v>6151.5</v>
      </c>
      <c r="E16" s="22">
        <v>6151.5</v>
      </c>
      <c r="F16" s="22"/>
      <c r="G16" s="22"/>
    </row>
    <row r="17" ht="20" customHeight="1" spans="1:7">
      <c r="A17" s="30" t="s">
        <v>82</v>
      </c>
      <c r="B17" s="30" t="s">
        <v>83</v>
      </c>
      <c r="C17" s="22">
        <v>216868.32</v>
      </c>
      <c r="D17" s="22">
        <v>216868.32</v>
      </c>
      <c r="E17" s="22">
        <v>216868.32</v>
      </c>
      <c r="F17" s="22"/>
      <c r="G17" s="22"/>
    </row>
    <row r="18" ht="20" customHeight="1" spans="1:7">
      <c r="A18" s="30" t="s">
        <v>84</v>
      </c>
      <c r="B18" s="179" t="s">
        <v>85</v>
      </c>
      <c r="C18" s="22">
        <v>216868.32</v>
      </c>
      <c r="D18" s="22">
        <v>216868.32</v>
      </c>
      <c r="E18" s="22">
        <v>216868.32</v>
      </c>
      <c r="F18" s="22"/>
      <c r="G18" s="22"/>
    </row>
    <row r="19" ht="20" customHeight="1" spans="1:7">
      <c r="A19" s="30" t="s">
        <v>86</v>
      </c>
      <c r="B19" s="180" t="s">
        <v>87</v>
      </c>
      <c r="C19" s="22">
        <v>98901.78</v>
      </c>
      <c r="D19" s="22">
        <v>98901.78</v>
      </c>
      <c r="E19" s="22">
        <v>98901.78</v>
      </c>
      <c r="F19" s="22"/>
      <c r="G19" s="22"/>
    </row>
    <row r="20" ht="20" customHeight="1" spans="1:7">
      <c r="A20" s="30" t="s">
        <v>88</v>
      </c>
      <c r="B20" s="180" t="s">
        <v>89</v>
      </c>
      <c r="C20" s="22">
        <v>31197.59</v>
      </c>
      <c r="D20" s="22">
        <v>31197.59</v>
      </c>
      <c r="E20" s="22">
        <v>31197.59</v>
      </c>
      <c r="F20" s="22"/>
      <c r="G20" s="22"/>
    </row>
    <row r="21" ht="20" customHeight="1" spans="1:7">
      <c r="A21" s="30" t="s">
        <v>90</v>
      </c>
      <c r="B21" s="180" t="s">
        <v>91</v>
      </c>
      <c r="C21" s="22">
        <v>80809.15</v>
      </c>
      <c r="D21" s="22">
        <v>80809.15</v>
      </c>
      <c r="E21" s="22">
        <v>80809.15</v>
      </c>
      <c r="F21" s="22"/>
      <c r="G21" s="22"/>
    </row>
    <row r="22" ht="20" customHeight="1" spans="1:7">
      <c r="A22" s="30" t="s">
        <v>92</v>
      </c>
      <c r="B22" s="180" t="s">
        <v>93</v>
      </c>
      <c r="C22" s="22">
        <v>5959.8</v>
      </c>
      <c r="D22" s="22">
        <v>5959.8</v>
      </c>
      <c r="E22" s="22">
        <v>5959.8</v>
      </c>
      <c r="F22" s="22"/>
      <c r="G22" s="22"/>
    </row>
    <row r="23" ht="20" customHeight="1" spans="1:7">
      <c r="A23" s="30" t="s">
        <v>94</v>
      </c>
      <c r="B23" s="30" t="s">
        <v>95</v>
      </c>
      <c r="C23" s="22">
        <v>247110.82</v>
      </c>
      <c r="D23" s="22">
        <v>247110.82</v>
      </c>
      <c r="E23" s="22">
        <v>247110.82</v>
      </c>
      <c r="F23" s="22"/>
      <c r="G23" s="22"/>
    </row>
    <row r="24" ht="20" customHeight="1" spans="1:7">
      <c r="A24" s="30" t="s">
        <v>96</v>
      </c>
      <c r="B24" s="179" t="s">
        <v>97</v>
      </c>
      <c r="C24" s="22">
        <v>247110.82</v>
      </c>
      <c r="D24" s="22">
        <v>247110.82</v>
      </c>
      <c r="E24" s="22">
        <v>247110.82</v>
      </c>
      <c r="F24" s="22"/>
      <c r="G24" s="22"/>
    </row>
    <row r="25" ht="20" customHeight="1" spans="1:7">
      <c r="A25" s="30" t="s">
        <v>98</v>
      </c>
      <c r="B25" s="180" t="s">
        <v>99</v>
      </c>
      <c r="C25" s="22">
        <v>247110.82</v>
      </c>
      <c r="D25" s="22">
        <v>247110.82</v>
      </c>
      <c r="E25" s="22">
        <v>247110.82</v>
      </c>
      <c r="F25" s="22"/>
      <c r="G25" s="22"/>
    </row>
    <row r="26" ht="18" customHeight="1" spans="1:7">
      <c r="A26" s="181" t="s">
        <v>100</v>
      </c>
      <c r="B26" s="182" t="s">
        <v>100</v>
      </c>
      <c r="C26" s="22">
        <v>4920762.85</v>
      </c>
      <c r="D26" s="22">
        <v>3253562.85</v>
      </c>
      <c r="E26" s="22">
        <v>2907232.75</v>
      </c>
      <c r="F26" s="22">
        <v>346330.1</v>
      </c>
      <c r="G26" s="22">
        <v>1667200</v>
      </c>
    </row>
  </sheetData>
  <mergeCells count="7">
    <mergeCell ref="A2:G2"/>
    <mergeCell ref="A3:E3"/>
    <mergeCell ref="A4:B4"/>
    <mergeCell ref="D4:F4"/>
    <mergeCell ref="A26:B26"/>
    <mergeCell ref="C4:C5"/>
    <mergeCell ref="G4:G5"/>
  </mergeCells>
  <pageMargins left="0.75" right="0.75" top="1" bottom="1" header="0.5" footer="0.5"/>
  <pageSetup paperSize="9" scale="7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7" sqref="E7"/>
    </sheetView>
  </sheetViews>
  <sheetFormatPr defaultColWidth="9.125" defaultRowHeight="14.25" customHeight="1" outlineLevelRow="6" outlineLevelCol="5"/>
  <cols>
    <col min="1" max="1" width="24.375" customWidth="1"/>
    <col min="2" max="2" width="23.875" customWidth="1"/>
    <col min="3" max="3" width="18.375" customWidth="1"/>
    <col min="4" max="6" width="31.175" customWidth="1"/>
  </cols>
  <sheetData>
    <row r="1" ht="26" customHeight="1" spans="1:6">
      <c r="A1" s="166"/>
      <c r="B1" s="166"/>
      <c r="C1" s="74"/>
      <c r="F1" s="73" t="s">
        <v>123</v>
      </c>
    </row>
    <row r="2" ht="25.5" customHeight="1" spans="1:6">
      <c r="A2" s="167" t="s">
        <v>124</v>
      </c>
      <c r="B2" s="167"/>
      <c r="C2" s="167"/>
      <c r="D2" s="167"/>
      <c r="E2" s="167"/>
      <c r="F2" s="167"/>
    </row>
    <row r="3" ht="26" customHeight="1" spans="1:6">
      <c r="A3" s="4" t="str">
        <f>"单位名称："&amp;"元谋县审计局"</f>
        <v>单位名称：元谋县审计局</v>
      </c>
      <c r="B3" s="166"/>
      <c r="C3" s="74"/>
      <c r="F3" s="73" t="s">
        <v>125</v>
      </c>
    </row>
    <row r="4" ht="28" customHeight="1" spans="1:6">
      <c r="A4" s="9" t="s">
        <v>126</v>
      </c>
      <c r="B4" s="15" t="s">
        <v>127</v>
      </c>
      <c r="C4" s="10" t="s">
        <v>128</v>
      </c>
      <c r="D4" s="11"/>
      <c r="E4" s="12"/>
      <c r="F4" s="15" t="s">
        <v>129</v>
      </c>
    </row>
    <row r="5" ht="29" customHeight="1" spans="1:6">
      <c r="A5" s="17"/>
      <c r="B5" s="18"/>
      <c r="C5" s="83" t="s">
        <v>32</v>
      </c>
      <c r="D5" s="83" t="s">
        <v>130</v>
      </c>
      <c r="E5" s="83" t="s">
        <v>131</v>
      </c>
      <c r="F5" s="18"/>
    </row>
    <row r="6" ht="41" customHeight="1" spans="1:6">
      <c r="A6" s="168">
        <v>1</v>
      </c>
      <c r="B6" s="168">
        <v>2</v>
      </c>
      <c r="C6" s="169">
        <v>3</v>
      </c>
      <c r="D6" s="168">
        <v>4</v>
      </c>
      <c r="E6" s="168">
        <v>5</v>
      </c>
      <c r="F6" s="168">
        <v>6</v>
      </c>
    </row>
    <row r="7" ht="61" customHeight="1" spans="1:6">
      <c r="A7" s="170">
        <v>29900</v>
      </c>
      <c r="B7" s="170"/>
      <c r="C7" s="171">
        <v>16900</v>
      </c>
      <c r="D7" s="170"/>
      <c r="E7" s="170">
        <v>16900</v>
      </c>
      <c r="F7" s="170">
        <v>13000</v>
      </c>
    </row>
  </sheetData>
  <mergeCells count="6">
    <mergeCell ref="A2:F2"/>
    <mergeCell ref="A3:D3"/>
    <mergeCell ref="C4:E4"/>
    <mergeCell ref="A4:A5"/>
    <mergeCell ref="B4:B5"/>
    <mergeCell ref="F4:F5"/>
  </mergeCells>
  <pageMargins left="0.75" right="0.75" top="1" bottom="1" header="0.5" footer="0.5"/>
  <pageSetup paperSize="9" scale="8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0"/>
  <sheetViews>
    <sheetView showZeros="0" topLeftCell="A9" workbookViewId="0">
      <selection activeCell="U12" sqref="U12"/>
    </sheetView>
  </sheetViews>
  <sheetFormatPr defaultColWidth="9.125" defaultRowHeight="14.25" customHeight="1"/>
  <cols>
    <col min="1" max="1" width="28.7" customWidth="1"/>
    <col min="2" max="3" width="23.8416666666667" customWidth="1"/>
    <col min="4" max="4" width="14.6" customWidth="1"/>
    <col min="5" max="5" width="19.75" customWidth="1"/>
    <col min="6" max="6" width="14.7333333333333" customWidth="1"/>
    <col min="7" max="7" width="18.875" customWidth="1"/>
    <col min="8" max="8" width="21.375" customWidth="1"/>
    <col min="9" max="9" width="20.8916666666667" customWidth="1"/>
    <col min="10" max="10" width="21.175" customWidth="1"/>
    <col min="11" max="11" width="15.3166666666667" customWidth="1"/>
    <col min="12" max="12" width="21.3083333333333" customWidth="1"/>
    <col min="13" max="13" width="15.3166666666667" customWidth="1"/>
    <col min="14" max="16" width="14.7333333333333" customWidth="1"/>
    <col min="17" max="17" width="14.875" customWidth="1"/>
    <col min="18" max="18" width="17.75" customWidth="1"/>
    <col min="19" max="22" width="15.025" customWidth="1"/>
    <col min="23" max="23" width="22.0416666666667" customWidth="1"/>
  </cols>
  <sheetData>
    <row r="1" ht="25" customHeight="1" spans="1:23">
      <c r="D1" s="1"/>
      <c r="E1" s="1"/>
      <c r="F1" s="1"/>
      <c r="G1" s="1"/>
      <c r="U1" s="152"/>
      <c r="W1" s="69" t="s">
        <v>132</v>
      </c>
    </row>
    <row r="2" ht="27.75" customHeight="1" spans="1:23">
      <c r="A2" s="27" t="s">
        <v>133</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"单位名称："&amp;"元谋县审计局"</f>
        <v>单位名称：元谋县审计局</v>
      </c>
      <c r="B3" s="5"/>
      <c r="C3" s="5"/>
      <c r="D3" s="5"/>
      <c r="E3" s="5"/>
      <c r="F3" s="5"/>
      <c r="G3" s="5"/>
      <c r="H3" s="6"/>
      <c r="I3" s="6"/>
      <c r="J3" s="6"/>
      <c r="K3" s="6"/>
      <c r="L3" s="6"/>
      <c r="M3" s="6"/>
      <c r="N3" s="6"/>
      <c r="O3" s="6"/>
      <c r="P3" s="6"/>
      <c r="Q3" s="6"/>
      <c r="U3" s="152"/>
      <c r="W3" s="141" t="s">
        <v>125</v>
      </c>
    </row>
    <row r="4" ht="21.75" customHeight="1" spans="1:23">
      <c r="A4" s="8" t="s">
        <v>134</v>
      </c>
      <c r="B4" s="8" t="s">
        <v>135</v>
      </c>
      <c r="C4" s="8" t="s">
        <v>136</v>
      </c>
      <c r="D4" s="9" t="s">
        <v>137</v>
      </c>
      <c r="E4" s="9" t="s">
        <v>138</v>
      </c>
      <c r="F4" s="9" t="s">
        <v>139</v>
      </c>
      <c r="G4" s="9" t="s">
        <v>140</v>
      </c>
      <c r="H4" s="83" t="s">
        <v>141</v>
      </c>
      <c r="I4" s="83"/>
      <c r="J4" s="83"/>
      <c r="K4" s="83"/>
      <c r="L4" s="161"/>
      <c r="M4" s="161"/>
      <c r="N4" s="161"/>
      <c r="O4" s="161"/>
      <c r="P4" s="161"/>
      <c r="Q4" s="56"/>
      <c r="R4" s="83"/>
      <c r="S4" s="83"/>
      <c r="T4" s="83"/>
      <c r="U4" s="83"/>
      <c r="V4" s="83"/>
      <c r="W4" s="83"/>
    </row>
    <row r="5" ht="21.75" customHeight="1" spans="1:23">
      <c r="A5" s="13"/>
      <c r="B5" s="13"/>
      <c r="C5" s="13"/>
      <c r="D5" s="14"/>
      <c r="E5" s="14"/>
      <c r="F5" s="14"/>
      <c r="G5" s="14"/>
      <c r="H5" s="83" t="s">
        <v>30</v>
      </c>
      <c r="I5" s="56" t="s">
        <v>33</v>
      </c>
      <c r="J5" s="56"/>
      <c r="K5" s="56"/>
      <c r="L5" s="161"/>
      <c r="M5" s="161"/>
      <c r="N5" s="161" t="s">
        <v>142</v>
      </c>
      <c r="O5" s="161"/>
      <c r="P5" s="161"/>
      <c r="Q5" s="56" t="s">
        <v>36</v>
      </c>
      <c r="R5" s="83" t="s">
        <v>53</v>
      </c>
      <c r="S5" s="56"/>
      <c r="T5" s="56"/>
      <c r="U5" s="56"/>
      <c r="V5" s="56"/>
      <c r="W5" s="56"/>
    </row>
    <row r="6" ht="15" customHeight="1" spans="1:23">
      <c r="A6" s="16"/>
      <c r="B6" s="16"/>
      <c r="C6" s="16"/>
      <c r="D6" s="17"/>
      <c r="E6" s="17"/>
      <c r="F6" s="17"/>
      <c r="G6" s="17"/>
      <c r="H6" s="83"/>
      <c r="I6" s="56" t="s">
        <v>143</v>
      </c>
      <c r="J6" s="56" t="s">
        <v>144</v>
      </c>
      <c r="K6" s="56" t="s">
        <v>145</v>
      </c>
      <c r="L6" s="162" t="s">
        <v>146</v>
      </c>
      <c r="M6" s="162" t="s">
        <v>147</v>
      </c>
      <c r="N6" s="162" t="s">
        <v>33</v>
      </c>
      <c r="O6" s="162" t="s">
        <v>34</v>
      </c>
      <c r="P6" s="162" t="s">
        <v>35</v>
      </c>
      <c r="Q6" s="56"/>
      <c r="R6" s="56" t="s">
        <v>32</v>
      </c>
      <c r="S6" s="56" t="s">
        <v>43</v>
      </c>
      <c r="T6" s="56" t="s">
        <v>148</v>
      </c>
      <c r="U6" s="56" t="s">
        <v>39</v>
      </c>
      <c r="V6" s="56" t="s">
        <v>40</v>
      </c>
      <c r="W6" s="56" t="s">
        <v>41</v>
      </c>
    </row>
    <row r="7" ht="27.75" customHeight="1" spans="1:23">
      <c r="A7" s="16"/>
      <c r="B7" s="16"/>
      <c r="C7" s="16"/>
      <c r="D7" s="17"/>
      <c r="E7" s="17"/>
      <c r="F7" s="17"/>
      <c r="G7" s="17"/>
      <c r="H7" s="83"/>
      <c r="I7" s="56"/>
      <c r="J7" s="56"/>
      <c r="K7" s="56"/>
      <c r="L7" s="162"/>
      <c r="M7" s="162"/>
      <c r="N7" s="162"/>
      <c r="O7" s="162"/>
      <c r="P7" s="162"/>
      <c r="Q7" s="56"/>
      <c r="R7" s="56"/>
      <c r="S7" s="56"/>
      <c r="T7" s="56"/>
      <c r="U7" s="56"/>
      <c r="V7" s="56"/>
      <c r="W7" s="56"/>
    </row>
    <row r="8" ht="15" customHeight="1" spans="1:23">
      <c r="A8" s="163">
        <v>1</v>
      </c>
      <c r="B8" s="163">
        <v>2</v>
      </c>
      <c r="C8" s="163">
        <v>3</v>
      </c>
      <c r="D8" s="163">
        <v>4</v>
      </c>
      <c r="E8" s="163">
        <v>5</v>
      </c>
      <c r="F8" s="163">
        <v>6</v>
      </c>
      <c r="G8" s="163">
        <v>7</v>
      </c>
      <c r="H8" s="163">
        <v>8</v>
      </c>
      <c r="I8" s="163">
        <v>9</v>
      </c>
      <c r="J8" s="163">
        <v>10</v>
      </c>
      <c r="K8" s="163">
        <v>11</v>
      </c>
      <c r="L8" s="163">
        <v>12</v>
      </c>
      <c r="M8" s="163">
        <v>13</v>
      </c>
      <c r="N8" s="163">
        <v>14</v>
      </c>
      <c r="O8" s="163">
        <v>15</v>
      </c>
      <c r="P8" s="163">
        <v>16</v>
      </c>
      <c r="Q8" s="163">
        <v>17</v>
      </c>
      <c r="R8" s="163">
        <v>18</v>
      </c>
      <c r="S8" s="163">
        <v>19</v>
      </c>
      <c r="T8" s="163">
        <v>20</v>
      </c>
      <c r="U8" s="163">
        <v>21</v>
      </c>
      <c r="V8" s="163">
        <v>22</v>
      </c>
      <c r="W8" s="163">
        <v>23</v>
      </c>
    </row>
    <row r="9" ht="18.75" customHeight="1" spans="1:23">
      <c r="A9" s="23" t="s">
        <v>45</v>
      </c>
      <c r="B9" s="159"/>
      <c r="C9" s="23"/>
      <c r="D9" s="23"/>
      <c r="E9" s="23"/>
      <c r="F9" s="23"/>
      <c r="G9" s="23"/>
      <c r="H9" s="22">
        <v>3560162.85</v>
      </c>
      <c r="I9" s="22">
        <v>3253562.85</v>
      </c>
      <c r="J9" s="22">
        <v>813635.61</v>
      </c>
      <c r="K9" s="22"/>
      <c r="L9" s="22">
        <v>2439927.24</v>
      </c>
      <c r="M9" s="22"/>
      <c r="N9" s="22"/>
      <c r="O9" s="22"/>
      <c r="P9" s="22"/>
      <c r="Q9" s="22"/>
      <c r="R9" s="22">
        <v>306600</v>
      </c>
      <c r="S9" s="22"/>
      <c r="T9" s="22"/>
      <c r="U9" s="22"/>
      <c r="V9" s="22"/>
      <c r="W9" s="22">
        <v>306600</v>
      </c>
    </row>
    <row r="10" ht="31.4" customHeight="1" spans="1:23">
      <c r="A10" s="164" t="s">
        <v>45</v>
      </c>
      <c r="B10" s="159"/>
      <c r="C10" s="23"/>
      <c r="D10" s="23"/>
      <c r="E10" s="23"/>
      <c r="F10" s="23"/>
      <c r="G10" s="23"/>
      <c r="H10" s="22">
        <v>3560162.85</v>
      </c>
      <c r="I10" s="22">
        <v>3253562.85</v>
      </c>
      <c r="J10" s="22">
        <v>813635.61</v>
      </c>
      <c r="K10" s="22"/>
      <c r="L10" s="22">
        <v>2439927.24</v>
      </c>
      <c r="M10" s="22"/>
      <c r="N10" s="22"/>
      <c r="O10" s="22"/>
      <c r="P10" s="22"/>
      <c r="Q10" s="22"/>
      <c r="R10" s="22">
        <v>306600</v>
      </c>
      <c r="S10" s="22"/>
      <c r="T10" s="22"/>
      <c r="U10" s="22"/>
      <c r="V10" s="22"/>
      <c r="W10" s="22">
        <v>306600</v>
      </c>
    </row>
    <row r="11" ht="31.4" customHeight="1" spans="1:23">
      <c r="A11" s="165" t="s">
        <v>45</v>
      </c>
      <c r="B11" s="159" t="s">
        <v>149</v>
      </c>
      <c r="C11" s="23" t="s">
        <v>150</v>
      </c>
      <c r="D11" s="23" t="s">
        <v>65</v>
      </c>
      <c r="E11" s="23" t="s">
        <v>66</v>
      </c>
      <c r="F11" s="23" t="s">
        <v>151</v>
      </c>
      <c r="G11" s="23" t="s">
        <v>152</v>
      </c>
      <c r="H11" s="22">
        <v>601864.2</v>
      </c>
      <c r="I11" s="22">
        <v>601864.2</v>
      </c>
      <c r="J11" s="22">
        <v>150466.05</v>
      </c>
      <c r="K11" s="22"/>
      <c r="L11" s="22">
        <v>451398.15</v>
      </c>
      <c r="M11" s="22"/>
      <c r="N11" s="22"/>
      <c r="O11" s="22"/>
      <c r="P11" s="22"/>
      <c r="Q11" s="22"/>
      <c r="R11" s="22"/>
      <c r="S11" s="22"/>
      <c r="T11" s="22"/>
      <c r="U11" s="22"/>
      <c r="V11" s="22"/>
      <c r="W11" s="22"/>
    </row>
    <row r="12" ht="31.4" customHeight="1" spans="1:23">
      <c r="A12" s="165" t="s">
        <v>45</v>
      </c>
      <c r="B12" s="159" t="s">
        <v>149</v>
      </c>
      <c r="C12" s="23" t="s">
        <v>150</v>
      </c>
      <c r="D12" s="23" t="s">
        <v>65</v>
      </c>
      <c r="E12" s="23" t="s">
        <v>66</v>
      </c>
      <c r="F12" s="23" t="s">
        <v>153</v>
      </c>
      <c r="G12" s="23" t="s">
        <v>154</v>
      </c>
      <c r="H12" s="22">
        <v>699980.4</v>
      </c>
      <c r="I12" s="22">
        <v>699980.4</v>
      </c>
      <c r="J12" s="22">
        <v>174995.1</v>
      </c>
      <c r="K12" s="22"/>
      <c r="L12" s="22">
        <v>524985.3</v>
      </c>
      <c r="M12" s="22"/>
      <c r="N12" s="22"/>
      <c r="O12" s="22"/>
      <c r="P12" s="22"/>
      <c r="Q12" s="22"/>
      <c r="R12" s="22"/>
      <c r="S12" s="22"/>
      <c r="T12" s="22"/>
      <c r="U12" s="22"/>
      <c r="V12" s="22"/>
      <c r="W12" s="22"/>
    </row>
    <row r="13" ht="31.4" customHeight="1" spans="1:23">
      <c r="A13" s="165" t="s">
        <v>45</v>
      </c>
      <c r="B13" s="159" t="s">
        <v>149</v>
      </c>
      <c r="C13" s="23" t="s">
        <v>150</v>
      </c>
      <c r="D13" s="23" t="s">
        <v>65</v>
      </c>
      <c r="E13" s="23" t="s">
        <v>66</v>
      </c>
      <c r="F13" s="23" t="s">
        <v>155</v>
      </c>
      <c r="G13" s="23" t="s">
        <v>156</v>
      </c>
      <c r="H13" s="22">
        <v>54280.35</v>
      </c>
      <c r="I13" s="22">
        <v>54280.35</v>
      </c>
      <c r="J13" s="22">
        <v>13570.09</v>
      </c>
      <c r="K13" s="22"/>
      <c r="L13" s="22">
        <v>40710.26</v>
      </c>
      <c r="M13" s="22"/>
      <c r="N13" s="22"/>
      <c r="O13" s="22"/>
      <c r="P13" s="22"/>
      <c r="Q13" s="22"/>
      <c r="R13" s="22"/>
      <c r="S13" s="22"/>
      <c r="T13" s="22"/>
      <c r="U13" s="22"/>
      <c r="V13" s="22"/>
      <c r="W13" s="22"/>
    </row>
    <row r="14" ht="31.4" customHeight="1" spans="1:23">
      <c r="A14" s="165" t="s">
        <v>45</v>
      </c>
      <c r="B14" s="159" t="s">
        <v>157</v>
      </c>
      <c r="C14" s="23" t="s">
        <v>158</v>
      </c>
      <c r="D14" s="23" t="s">
        <v>77</v>
      </c>
      <c r="E14" s="23" t="s">
        <v>78</v>
      </c>
      <c r="F14" s="23" t="s">
        <v>159</v>
      </c>
      <c r="G14" s="23" t="s">
        <v>160</v>
      </c>
      <c r="H14" s="22">
        <v>232710.07</v>
      </c>
      <c r="I14" s="22">
        <v>232710.07</v>
      </c>
      <c r="J14" s="22">
        <v>58177.52</v>
      </c>
      <c r="K14" s="22"/>
      <c r="L14" s="22">
        <v>174532.55</v>
      </c>
      <c r="M14" s="22"/>
      <c r="N14" s="22"/>
      <c r="O14" s="22"/>
      <c r="P14" s="22"/>
      <c r="Q14" s="22"/>
      <c r="R14" s="22"/>
      <c r="S14" s="22"/>
      <c r="T14" s="22"/>
      <c r="U14" s="22"/>
      <c r="V14" s="22"/>
      <c r="W14" s="22"/>
    </row>
    <row r="15" ht="31.4" customHeight="1" spans="1:23">
      <c r="A15" s="165" t="s">
        <v>45</v>
      </c>
      <c r="B15" s="159" t="s">
        <v>157</v>
      </c>
      <c r="C15" s="23" t="s">
        <v>158</v>
      </c>
      <c r="D15" s="23" t="s">
        <v>81</v>
      </c>
      <c r="E15" s="23" t="s">
        <v>80</v>
      </c>
      <c r="F15" s="23" t="s">
        <v>161</v>
      </c>
      <c r="G15" s="23" t="s">
        <v>162</v>
      </c>
      <c r="H15" s="22">
        <v>2377.16</v>
      </c>
      <c r="I15" s="22">
        <v>2377.16</v>
      </c>
      <c r="J15" s="22">
        <v>594.29</v>
      </c>
      <c r="K15" s="22"/>
      <c r="L15" s="22">
        <v>1782.87</v>
      </c>
      <c r="M15" s="22"/>
      <c r="N15" s="22"/>
      <c r="O15" s="22"/>
      <c r="P15" s="22"/>
      <c r="Q15" s="22"/>
      <c r="R15" s="22"/>
      <c r="S15" s="22"/>
      <c r="T15" s="22"/>
      <c r="U15" s="22"/>
      <c r="V15" s="22"/>
      <c r="W15" s="22"/>
    </row>
    <row r="16" ht="31.4" customHeight="1" spans="1:23">
      <c r="A16" s="165" t="s">
        <v>45</v>
      </c>
      <c r="B16" s="159" t="s">
        <v>157</v>
      </c>
      <c r="C16" s="23" t="s">
        <v>158</v>
      </c>
      <c r="D16" s="23" t="s">
        <v>86</v>
      </c>
      <c r="E16" s="23" t="s">
        <v>87</v>
      </c>
      <c r="F16" s="23" t="s">
        <v>163</v>
      </c>
      <c r="G16" s="23" t="s">
        <v>164</v>
      </c>
      <c r="H16" s="22">
        <v>98901.78</v>
      </c>
      <c r="I16" s="22">
        <v>98901.78</v>
      </c>
      <c r="J16" s="22">
        <v>24725.45</v>
      </c>
      <c r="K16" s="22"/>
      <c r="L16" s="22">
        <v>74176.33</v>
      </c>
      <c r="M16" s="22"/>
      <c r="N16" s="22"/>
      <c r="O16" s="22"/>
      <c r="P16" s="22"/>
      <c r="Q16" s="22"/>
      <c r="R16" s="22"/>
      <c r="S16" s="22"/>
      <c r="T16" s="22"/>
      <c r="U16" s="22"/>
      <c r="V16" s="22"/>
      <c r="W16" s="22"/>
    </row>
    <row r="17" ht="31.4" customHeight="1" spans="1:23">
      <c r="A17" s="165" t="s">
        <v>45</v>
      </c>
      <c r="B17" s="159" t="s">
        <v>157</v>
      </c>
      <c r="C17" s="23" t="s">
        <v>158</v>
      </c>
      <c r="D17" s="23" t="s">
        <v>90</v>
      </c>
      <c r="E17" s="23" t="s">
        <v>91</v>
      </c>
      <c r="F17" s="23" t="s">
        <v>165</v>
      </c>
      <c r="G17" s="23" t="s">
        <v>166</v>
      </c>
      <c r="H17" s="22">
        <v>62457.63</v>
      </c>
      <c r="I17" s="22">
        <v>62457.63</v>
      </c>
      <c r="J17" s="22">
        <v>15614.41</v>
      </c>
      <c r="K17" s="22"/>
      <c r="L17" s="22">
        <v>46843.22</v>
      </c>
      <c r="M17" s="22"/>
      <c r="N17" s="22"/>
      <c r="O17" s="22"/>
      <c r="P17" s="22"/>
      <c r="Q17" s="22"/>
      <c r="R17" s="22"/>
      <c r="S17" s="22"/>
      <c r="T17" s="22"/>
      <c r="U17" s="22"/>
      <c r="V17" s="22"/>
      <c r="W17" s="22"/>
    </row>
    <row r="18" ht="31.4" customHeight="1" spans="1:23">
      <c r="A18" s="165" t="s">
        <v>45</v>
      </c>
      <c r="B18" s="159" t="s">
        <v>157</v>
      </c>
      <c r="C18" s="23" t="s">
        <v>158</v>
      </c>
      <c r="D18" s="23" t="s">
        <v>92</v>
      </c>
      <c r="E18" s="23" t="s">
        <v>93</v>
      </c>
      <c r="F18" s="23" t="s">
        <v>161</v>
      </c>
      <c r="G18" s="23" t="s">
        <v>162</v>
      </c>
      <c r="H18" s="22">
        <v>4876.2</v>
      </c>
      <c r="I18" s="22">
        <v>4876.2</v>
      </c>
      <c r="J18" s="22">
        <v>4876.2</v>
      </c>
      <c r="K18" s="22"/>
      <c r="L18" s="22"/>
      <c r="M18" s="22"/>
      <c r="N18" s="22"/>
      <c r="O18" s="22"/>
      <c r="P18" s="22"/>
      <c r="Q18" s="22"/>
      <c r="R18" s="22"/>
      <c r="S18" s="22"/>
      <c r="T18" s="22"/>
      <c r="U18" s="22"/>
      <c r="V18" s="22"/>
      <c r="W18" s="22"/>
    </row>
    <row r="19" ht="31.4" customHeight="1" spans="1:23">
      <c r="A19" s="165" t="s">
        <v>45</v>
      </c>
      <c r="B19" s="159" t="s">
        <v>167</v>
      </c>
      <c r="C19" s="23" t="s">
        <v>99</v>
      </c>
      <c r="D19" s="23" t="s">
        <v>98</v>
      </c>
      <c r="E19" s="23" t="s">
        <v>99</v>
      </c>
      <c r="F19" s="23" t="s">
        <v>168</v>
      </c>
      <c r="G19" s="23" t="s">
        <v>99</v>
      </c>
      <c r="H19" s="22">
        <v>194495.99</v>
      </c>
      <c r="I19" s="22">
        <v>194495.99</v>
      </c>
      <c r="J19" s="22">
        <v>48624</v>
      </c>
      <c r="K19" s="22"/>
      <c r="L19" s="22">
        <v>145871.99</v>
      </c>
      <c r="M19" s="22"/>
      <c r="N19" s="22"/>
      <c r="O19" s="22"/>
      <c r="P19" s="22"/>
      <c r="Q19" s="22"/>
      <c r="R19" s="22"/>
      <c r="S19" s="22"/>
      <c r="T19" s="22"/>
      <c r="U19" s="22"/>
      <c r="V19" s="22"/>
      <c r="W19" s="22"/>
    </row>
    <row r="20" ht="31.4" customHeight="1" spans="1:23">
      <c r="A20" s="165" t="s">
        <v>45</v>
      </c>
      <c r="B20" s="159" t="s">
        <v>169</v>
      </c>
      <c r="C20" s="23" t="s">
        <v>170</v>
      </c>
      <c r="D20" s="23" t="s">
        <v>75</v>
      </c>
      <c r="E20" s="23" t="s">
        <v>76</v>
      </c>
      <c r="F20" s="23" t="s">
        <v>171</v>
      </c>
      <c r="G20" s="23" t="s">
        <v>172</v>
      </c>
      <c r="H20" s="22">
        <v>300000</v>
      </c>
      <c r="I20" s="22"/>
      <c r="J20" s="22"/>
      <c r="K20" s="22"/>
      <c r="L20" s="22"/>
      <c r="M20" s="22"/>
      <c r="N20" s="22"/>
      <c r="O20" s="22"/>
      <c r="P20" s="22"/>
      <c r="Q20" s="22"/>
      <c r="R20" s="22">
        <v>300000</v>
      </c>
      <c r="S20" s="22"/>
      <c r="T20" s="22"/>
      <c r="U20" s="22"/>
      <c r="V20" s="22"/>
      <c r="W20" s="22">
        <v>300000</v>
      </c>
    </row>
    <row r="21" ht="31.4" customHeight="1" spans="1:23">
      <c r="A21" s="165" t="s">
        <v>45</v>
      </c>
      <c r="B21" s="159" t="s">
        <v>173</v>
      </c>
      <c r="C21" s="23" t="s">
        <v>174</v>
      </c>
      <c r="D21" s="23" t="s">
        <v>65</v>
      </c>
      <c r="E21" s="23" t="s">
        <v>66</v>
      </c>
      <c r="F21" s="23" t="s">
        <v>175</v>
      </c>
      <c r="G21" s="23" t="s">
        <v>176</v>
      </c>
      <c r="H21" s="22">
        <v>16900</v>
      </c>
      <c r="I21" s="22">
        <v>16900</v>
      </c>
      <c r="J21" s="22"/>
      <c r="K21" s="22"/>
      <c r="L21" s="22">
        <v>16900</v>
      </c>
      <c r="M21" s="22"/>
      <c r="N21" s="22"/>
      <c r="O21" s="22"/>
      <c r="P21" s="22"/>
      <c r="Q21" s="22"/>
      <c r="R21" s="22"/>
      <c r="S21" s="22"/>
      <c r="T21" s="22"/>
      <c r="U21" s="22"/>
      <c r="V21" s="22"/>
      <c r="W21" s="22"/>
    </row>
    <row r="22" ht="31.4" customHeight="1" spans="1:23">
      <c r="A22" s="165" t="s">
        <v>45</v>
      </c>
      <c r="B22" s="159" t="s">
        <v>177</v>
      </c>
      <c r="C22" s="23" t="s">
        <v>129</v>
      </c>
      <c r="D22" s="23" t="s">
        <v>65</v>
      </c>
      <c r="E22" s="23" t="s">
        <v>66</v>
      </c>
      <c r="F22" s="23" t="s">
        <v>178</v>
      </c>
      <c r="G22" s="23" t="s">
        <v>129</v>
      </c>
      <c r="H22" s="22">
        <v>13000</v>
      </c>
      <c r="I22" s="22">
        <v>13000</v>
      </c>
      <c r="J22" s="22">
        <v>3250</v>
      </c>
      <c r="K22" s="22"/>
      <c r="L22" s="22">
        <v>9750</v>
      </c>
      <c r="M22" s="22"/>
      <c r="N22" s="22"/>
      <c r="O22" s="22"/>
      <c r="P22" s="22"/>
      <c r="Q22" s="22"/>
      <c r="R22" s="22"/>
      <c r="S22" s="22"/>
      <c r="T22" s="22"/>
      <c r="U22" s="22"/>
      <c r="V22" s="22"/>
      <c r="W22" s="22"/>
    </row>
    <row r="23" ht="31.4" customHeight="1" spans="1:23">
      <c r="A23" s="165" t="s">
        <v>45</v>
      </c>
      <c r="B23" s="159" t="s">
        <v>179</v>
      </c>
      <c r="C23" s="23" t="s">
        <v>180</v>
      </c>
      <c r="D23" s="23" t="s">
        <v>65</v>
      </c>
      <c r="E23" s="23" t="s">
        <v>66</v>
      </c>
      <c r="F23" s="23" t="s">
        <v>181</v>
      </c>
      <c r="G23" s="23" t="s">
        <v>182</v>
      </c>
      <c r="H23" s="22">
        <v>103950</v>
      </c>
      <c r="I23" s="22">
        <v>103950</v>
      </c>
      <c r="J23" s="22">
        <v>25987.5</v>
      </c>
      <c r="K23" s="22"/>
      <c r="L23" s="22">
        <v>77962.5</v>
      </c>
      <c r="M23" s="22"/>
      <c r="N23" s="22"/>
      <c r="O23" s="22"/>
      <c r="P23" s="22"/>
      <c r="Q23" s="22"/>
      <c r="R23" s="22"/>
      <c r="S23" s="22"/>
      <c r="T23" s="22"/>
      <c r="U23" s="22"/>
      <c r="V23" s="22"/>
      <c r="W23" s="22"/>
    </row>
    <row r="24" ht="31.4" customHeight="1" spans="1:23">
      <c r="A24" s="165" t="s">
        <v>45</v>
      </c>
      <c r="B24" s="159" t="s">
        <v>183</v>
      </c>
      <c r="C24" s="23" t="s">
        <v>184</v>
      </c>
      <c r="D24" s="23" t="s">
        <v>65</v>
      </c>
      <c r="E24" s="23" t="s">
        <v>66</v>
      </c>
      <c r="F24" s="23" t="s">
        <v>185</v>
      </c>
      <c r="G24" s="23" t="s">
        <v>184</v>
      </c>
      <c r="H24" s="22">
        <v>30816.38</v>
      </c>
      <c r="I24" s="22">
        <v>30816.38</v>
      </c>
      <c r="J24" s="22">
        <v>7704.1</v>
      </c>
      <c r="K24" s="22"/>
      <c r="L24" s="22">
        <v>23112.28</v>
      </c>
      <c r="M24" s="22"/>
      <c r="N24" s="22"/>
      <c r="O24" s="22"/>
      <c r="P24" s="22"/>
      <c r="Q24" s="22"/>
      <c r="R24" s="22"/>
      <c r="S24" s="22"/>
      <c r="T24" s="22"/>
      <c r="U24" s="22"/>
      <c r="V24" s="22"/>
      <c r="W24" s="22"/>
    </row>
    <row r="25" ht="31.4" customHeight="1" spans="1:23">
      <c r="A25" s="165" t="s">
        <v>45</v>
      </c>
      <c r="B25" s="159" t="s">
        <v>186</v>
      </c>
      <c r="C25" s="23" t="s">
        <v>187</v>
      </c>
      <c r="D25" s="23" t="s">
        <v>65</v>
      </c>
      <c r="E25" s="23" t="s">
        <v>66</v>
      </c>
      <c r="F25" s="23" t="s">
        <v>188</v>
      </c>
      <c r="G25" s="23" t="s">
        <v>189</v>
      </c>
      <c r="H25" s="22">
        <v>15905.76</v>
      </c>
      <c r="I25" s="22">
        <v>15905.76</v>
      </c>
      <c r="J25" s="22">
        <v>3976.44</v>
      </c>
      <c r="K25" s="22"/>
      <c r="L25" s="22">
        <v>11929.32</v>
      </c>
      <c r="M25" s="22"/>
      <c r="N25" s="22"/>
      <c r="O25" s="22"/>
      <c r="P25" s="22"/>
      <c r="Q25" s="22"/>
      <c r="R25" s="22"/>
      <c r="S25" s="22"/>
      <c r="T25" s="22"/>
      <c r="U25" s="22"/>
      <c r="V25" s="22"/>
      <c r="W25" s="22"/>
    </row>
    <row r="26" ht="31.4" customHeight="1" spans="1:23">
      <c r="A26" s="165" t="s">
        <v>45</v>
      </c>
      <c r="B26" s="159" t="s">
        <v>186</v>
      </c>
      <c r="C26" s="23" t="s">
        <v>187</v>
      </c>
      <c r="D26" s="23" t="s">
        <v>65</v>
      </c>
      <c r="E26" s="23" t="s">
        <v>66</v>
      </c>
      <c r="F26" s="23" t="s">
        <v>190</v>
      </c>
      <c r="G26" s="23" t="s">
        <v>191</v>
      </c>
      <c r="H26" s="22">
        <v>8000</v>
      </c>
      <c r="I26" s="22">
        <v>8000</v>
      </c>
      <c r="J26" s="22">
        <v>2000</v>
      </c>
      <c r="K26" s="22"/>
      <c r="L26" s="22">
        <v>6000</v>
      </c>
      <c r="M26" s="22"/>
      <c r="N26" s="22"/>
      <c r="O26" s="22"/>
      <c r="P26" s="22"/>
      <c r="Q26" s="22"/>
      <c r="R26" s="22"/>
      <c r="S26" s="22"/>
      <c r="T26" s="22"/>
      <c r="U26" s="22"/>
      <c r="V26" s="22"/>
      <c r="W26" s="22"/>
    </row>
    <row r="27" ht="31.4" customHeight="1" spans="1:23">
      <c r="A27" s="165" t="s">
        <v>45</v>
      </c>
      <c r="B27" s="159" t="s">
        <v>186</v>
      </c>
      <c r="C27" s="23" t="s">
        <v>187</v>
      </c>
      <c r="D27" s="23" t="s">
        <v>65</v>
      </c>
      <c r="E27" s="23" t="s">
        <v>66</v>
      </c>
      <c r="F27" s="23" t="s">
        <v>192</v>
      </c>
      <c r="G27" s="23" t="s">
        <v>193</v>
      </c>
      <c r="H27" s="22">
        <v>8000</v>
      </c>
      <c r="I27" s="22">
        <v>8000</v>
      </c>
      <c r="J27" s="22">
        <v>2000</v>
      </c>
      <c r="K27" s="22"/>
      <c r="L27" s="22">
        <v>6000</v>
      </c>
      <c r="M27" s="22"/>
      <c r="N27" s="22"/>
      <c r="O27" s="22"/>
      <c r="P27" s="22"/>
      <c r="Q27" s="22"/>
      <c r="R27" s="22"/>
      <c r="S27" s="22"/>
      <c r="T27" s="22"/>
      <c r="U27" s="22"/>
      <c r="V27" s="22"/>
      <c r="W27" s="22"/>
    </row>
    <row r="28" ht="31.4" customHeight="1" spans="1:23">
      <c r="A28" s="165" t="s">
        <v>45</v>
      </c>
      <c r="B28" s="159" t="s">
        <v>186</v>
      </c>
      <c r="C28" s="23" t="s">
        <v>187</v>
      </c>
      <c r="D28" s="23" t="s">
        <v>65</v>
      </c>
      <c r="E28" s="23" t="s">
        <v>66</v>
      </c>
      <c r="F28" s="23" t="s">
        <v>194</v>
      </c>
      <c r="G28" s="23" t="s">
        <v>195</v>
      </c>
      <c r="H28" s="22">
        <v>49800</v>
      </c>
      <c r="I28" s="22">
        <v>49800</v>
      </c>
      <c r="J28" s="22">
        <v>12450</v>
      </c>
      <c r="K28" s="22"/>
      <c r="L28" s="22">
        <v>37350</v>
      </c>
      <c r="M28" s="22"/>
      <c r="N28" s="22"/>
      <c r="O28" s="22"/>
      <c r="P28" s="22"/>
      <c r="Q28" s="22"/>
      <c r="R28" s="22"/>
      <c r="S28" s="22"/>
      <c r="T28" s="22"/>
      <c r="U28" s="22"/>
      <c r="V28" s="22"/>
      <c r="W28" s="22"/>
    </row>
    <row r="29" ht="31.4" customHeight="1" spans="1:23">
      <c r="A29" s="165" t="s">
        <v>45</v>
      </c>
      <c r="B29" s="159" t="s">
        <v>186</v>
      </c>
      <c r="C29" s="23" t="s">
        <v>187</v>
      </c>
      <c r="D29" s="23" t="s">
        <v>65</v>
      </c>
      <c r="E29" s="23" t="s">
        <v>66</v>
      </c>
      <c r="F29" s="23" t="s">
        <v>196</v>
      </c>
      <c r="G29" s="23" t="s">
        <v>197</v>
      </c>
      <c r="H29" s="22">
        <v>6280</v>
      </c>
      <c r="I29" s="22">
        <v>6280</v>
      </c>
      <c r="J29" s="22">
        <v>1570</v>
      </c>
      <c r="K29" s="22"/>
      <c r="L29" s="22">
        <v>4710</v>
      </c>
      <c r="M29" s="22"/>
      <c r="N29" s="22"/>
      <c r="O29" s="22"/>
      <c r="P29" s="22"/>
      <c r="Q29" s="22"/>
      <c r="R29" s="22"/>
      <c r="S29" s="22"/>
      <c r="T29" s="22"/>
      <c r="U29" s="22"/>
      <c r="V29" s="22"/>
      <c r="W29" s="22"/>
    </row>
    <row r="30" ht="31.4" customHeight="1" spans="1:23">
      <c r="A30" s="165" t="s">
        <v>45</v>
      </c>
      <c r="B30" s="159" t="s">
        <v>186</v>
      </c>
      <c r="C30" s="23" t="s">
        <v>187</v>
      </c>
      <c r="D30" s="23" t="s">
        <v>65</v>
      </c>
      <c r="E30" s="23" t="s">
        <v>66</v>
      </c>
      <c r="F30" s="23" t="s">
        <v>181</v>
      </c>
      <c r="G30" s="23" t="s">
        <v>182</v>
      </c>
      <c r="H30" s="22">
        <v>9900</v>
      </c>
      <c r="I30" s="22">
        <v>9900</v>
      </c>
      <c r="J30" s="22">
        <v>2475</v>
      </c>
      <c r="K30" s="22"/>
      <c r="L30" s="22">
        <v>7425</v>
      </c>
      <c r="M30" s="22"/>
      <c r="N30" s="22"/>
      <c r="O30" s="22"/>
      <c r="P30" s="22"/>
      <c r="Q30" s="22"/>
      <c r="R30" s="22"/>
      <c r="S30" s="22"/>
      <c r="T30" s="22"/>
      <c r="U30" s="22"/>
      <c r="V30" s="22"/>
      <c r="W30" s="22"/>
    </row>
    <row r="31" ht="31.4" customHeight="1" spans="1:23">
      <c r="A31" s="165" t="s">
        <v>45</v>
      </c>
      <c r="B31" s="159" t="s">
        <v>186</v>
      </c>
      <c r="C31" s="23" t="s">
        <v>187</v>
      </c>
      <c r="D31" s="23" t="s">
        <v>65</v>
      </c>
      <c r="E31" s="23" t="s">
        <v>66</v>
      </c>
      <c r="F31" s="23" t="s">
        <v>198</v>
      </c>
      <c r="G31" s="23" t="s">
        <v>199</v>
      </c>
      <c r="H31" s="22">
        <v>37816.38</v>
      </c>
      <c r="I31" s="22">
        <v>37816.38</v>
      </c>
      <c r="J31" s="22">
        <v>9454.1</v>
      </c>
      <c r="K31" s="22"/>
      <c r="L31" s="22">
        <v>28362.28</v>
      </c>
      <c r="M31" s="22"/>
      <c r="N31" s="22"/>
      <c r="O31" s="22"/>
      <c r="P31" s="22"/>
      <c r="Q31" s="22"/>
      <c r="R31" s="22"/>
      <c r="S31" s="22"/>
      <c r="T31" s="22"/>
      <c r="U31" s="22"/>
      <c r="V31" s="22"/>
      <c r="W31" s="22"/>
    </row>
    <row r="32" ht="31.4" customHeight="1" spans="1:23">
      <c r="A32" s="165" t="s">
        <v>45</v>
      </c>
      <c r="B32" s="159" t="s">
        <v>186</v>
      </c>
      <c r="C32" s="23" t="s">
        <v>187</v>
      </c>
      <c r="D32" s="23" t="s">
        <v>75</v>
      </c>
      <c r="E32" s="23" t="s">
        <v>76</v>
      </c>
      <c r="F32" s="23" t="s">
        <v>198</v>
      </c>
      <c r="G32" s="23" t="s">
        <v>199</v>
      </c>
      <c r="H32" s="22">
        <v>6600</v>
      </c>
      <c r="I32" s="22"/>
      <c r="J32" s="22"/>
      <c r="K32" s="22"/>
      <c r="L32" s="22"/>
      <c r="M32" s="22"/>
      <c r="N32" s="22"/>
      <c r="O32" s="22"/>
      <c r="P32" s="22"/>
      <c r="Q32" s="22"/>
      <c r="R32" s="22">
        <v>6600</v>
      </c>
      <c r="S32" s="22"/>
      <c r="T32" s="22"/>
      <c r="U32" s="22"/>
      <c r="V32" s="22"/>
      <c r="W32" s="22">
        <v>6600</v>
      </c>
    </row>
    <row r="33" ht="31.4" customHeight="1" spans="1:23">
      <c r="A33" s="165" t="s">
        <v>45</v>
      </c>
      <c r="B33" s="159" t="s">
        <v>200</v>
      </c>
      <c r="C33" s="23" t="s">
        <v>201</v>
      </c>
      <c r="D33" s="23" t="s">
        <v>65</v>
      </c>
      <c r="E33" s="23" t="s">
        <v>66</v>
      </c>
      <c r="F33" s="23" t="s">
        <v>155</v>
      </c>
      <c r="G33" s="23" t="s">
        <v>156</v>
      </c>
      <c r="H33" s="22">
        <v>265860</v>
      </c>
      <c r="I33" s="22">
        <v>265860</v>
      </c>
      <c r="J33" s="22">
        <v>66465</v>
      </c>
      <c r="K33" s="22"/>
      <c r="L33" s="22">
        <v>199395</v>
      </c>
      <c r="M33" s="22"/>
      <c r="N33" s="22"/>
      <c r="O33" s="22"/>
      <c r="P33" s="22"/>
      <c r="Q33" s="22"/>
      <c r="R33" s="22"/>
      <c r="S33" s="22"/>
      <c r="T33" s="22"/>
      <c r="U33" s="22"/>
      <c r="V33" s="22"/>
      <c r="W33" s="22"/>
    </row>
    <row r="34" ht="31.4" customHeight="1" spans="1:23">
      <c r="A34" s="165" t="s">
        <v>45</v>
      </c>
      <c r="B34" s="159" t="s">
        <v>202</v>
      </c>
      <c r="C34" s="23" t="s">
        <v>203</v>
      </c>
      <c r="D34" s="23" t="s">
        <v>69</v>
      </c>
      <c r="E34" s="23" t="s">
        <v>70</v>
      </c>
      <c r="F34" s="23" t="s">
        <v>151</v>
      </c>
      <c r="G34" s="23" t="s">
        <v>152</v>
      </c>
      <c r="H34" s="22">
        <v>208908</v>
      </c>
      <c r="I34" s="22">
        <v>208908</v>
      </c>
      <c r="J34" s="22">
        <v>52227</v>
      </c>
      <c r="K34" s="22"/>
      <c r="L34" s="22">
        <v>156681</v>
      </c>
      <c r="M34" s="22"/>
      <c r="N34" s="22"/>
      <c r="O34" s="22"/>
      <c r="P34" s="22"/>
      <c r="Q34" s="22"/>
      <c r="R34" s="22"/>
      <c r="S34" s="22"/>
      <c r="T34" s="22"/>
      <c r="U34" s="22"/>
      <c r="V34" s="22"/>
      <c r="W34" s="22"/>
    </row>
    <row r="35" ht="31.4" customHeight="1" spans="1:23">
      <c r="A35" s="165" t="s">
        <v>45</v>
      </c>
      <c r="B35" s="159" t="s">
        <v>202</v>
      </c>
      <c r="C35" s="23" t="s">
        <v>203</v>
      </c>
      <c r="D35" s="23" t="s">
        <v>69</v>
      </c>
      <c r="E35" s="23" t="s">
        <v>70</v>
      </c>
      <c r="F35" s="23" t="s">
        <v>153</v>
      </c>
      <c r="G35" s="23" t="s">
        <v>154</v>
      </c>
      <c r="H35" s="22">
        <v>13860</v>
      </c>
      <c r="I35" s="22">
        <v>13860</v>
      </c>
      <c r="J35" s="22">
        <v>3465</v>
      </c>
      <c r="K35" s="22"/>
      <c r="L35" s="22">
        <v>10395</v>
      </c>
      <c r="M35" s="22"/>
      <c r="N35" s="22"/>
      <c r="O35" s="22"/>
      <c r="P35" s="22"/>
      <c r="Q35" s="22"/>
      <c r="R35" s="22"/>
      <c r="S35" s="22"/>
      <c r="T35" s="22"/>
      <c r="U35" s="22"/>
      <c r="V35" s="22"/>
      <c r="W35" s="22"/>
    </row>
    <row r="36" ht="31.4" customHeight="1" spans="1:23">
      <c r="A36" s="165" t="s">
        <v>45</v>
      </c>
      <c r="B36" s="159" t="s">
        <v>202</v>
      </c>
      <c r="C36" s="23" t="s">
        <v>203</v>
      </c>
      <c r="D36" s="23" t="s">
        <v>69</v>
      </c>
      <c r="E36" s="23" t="s">
        <v>70</v>
      </c>
      <c r="F36" s="23" t="s">
        <v>155</v>
      </c>
      <c r="G36" s="23" t="s">
        <v>156</v>
      </c>
      <c r="H36" s="22">
        <v>17409</v>
      </c>
      <c r="I36" s="22">
        <v>17409</v>
      </c>
      <c r="J36" s="22">
        <v>4352.25</v>
      </c>
      <c r="K36" s="22"/>
      <c r="L36" s="22">
        <v>13056.75</v>
      </c>
      <c r="M36" s="22"/>
      <c r="N36" s="22"/>
      <c r="O36" s="22"/>
      <c r="P36" s="22"/>
      <c r="Q36" s="22"/>
      <c r="R36" s="22"/>
      <c r="S36" s="22"/>
      <c r="T36" s="22"/>
      <c r="U36" s="22"/>
      <c r="V36" s="22"/>
      <c r="W36" s="22"/>
    </row>
    <row r="37" ht="31.4" customHeight="1" spans="1:23">
      <c r="A37" s="165" t="s">
        <v>45</v>
      </c>
      <c r="B37" s="159" t="s">
        <v>202</v>
      </c>
      <c r="C37" s="23" t="s">
        <v>203</v>
      </c>
      <c r="D37" s="23" t="s">
        <v>69</v>
      </c>
      <c r="E37" s="23" t="s">
        <v>70</v>
      </c>
      <c r="F37" s="23" t="s">
        <v>204</v>
      </c>
      <c r="G37" s="23" t="s">
        <v>205</v>
      </c>
      <c r="H37" s="22">
        <v>268824</v>
      </c>
      <c r="I37" s="22">
        <v>268824</v>
      </c>
      <c r="J37" s="22">
        <v>67206</v>
      </c>
      <c r="K37" s="22"/>
      <c r="L37" s="22">
        <v>201618</v>
      </c>
      <c r="M37" s="22"/>
      <c r="N37" s="22"/>
      <c r="O37" s="22"/>
      <c r="P37" s="22"/>
      <c r="Q37" s="22"/>
      <c r="R37" s="22"/>
      <c r="S37" s="22"/>
      <c r="T37" s="22"/>
      <c r="U37" s="22"/>
      <c r="V37" s="22"/>
      <c r="W37" s="22"/>
    </row>
    <row r="38" ht="31.4" customHeight="1" spans="1:23">
      <c r="A38" s="165" t="s">
        <v>45</v>
      </c>
      <c r="B38" s="159" t="s">
        <v>206</v>
      </c>
      <c r="C38" s="23" t="s">
        <v>158</v>
      </c>
      <c r="D38" s="23" t="s">
        <v>77</v>
      </c>
      <c r="E38" s="23" t="s">
        <v>78</v>
      </c>
      <c r="F38" s="23" t="s">
        <v>159</v>
      </c>
      <c r="G38" s="23" t="s">
        <v>160</v>
      </c>
      <c r="H38" s="22">
        <v>73406.09</v>
      </c>
      <c r="I38" s="22">
        <v>73406.09</v>
      </c>
      <c r="J38" s="22">
        <v>18351.52</v>
      </c>
      <c r="K38" s="22"/>
      <c r="L38" s="22">
        <v>55054.57</v>
      </c>
      <c r="M38" s="22"/>
      <c r="N38" s="22"/>
      <c r="O38" s="22"/>
      <c r="P38" s="22"/>
      <c r="Q38" s="22"/>
      <c r="R38" s="22"/>
      <c r="S38" s="22"/>
      <c r="T38" s="22"/>
      <c r="U38" s="22"/>
      <c r="V38" s="22"/>
      <c r="W38" s="22"/>
    </row>
    <row r="39" ht="31.4" customHeight="1" spans="1:23">
      <c r="A39" s="165" t="s">
        <v>45</v>
      </c>
      <c r="B39" s="159" t="s">
        <v>206</v>
      </c>
      <c r="C39" s="23" t="s">
        <v>158</v>
      </c>
      <c r="D39" s="23" t="s">
        <v>81</v>
      </c>
      <c r="E39" s="23" t="s">
        <v>80</v>
      </c>
      <c r="F39" s="23" t="s">
        <v>161</v>
      </c>
      <c r="G39" s="23" t="s">
        <v>162</v>
      </c>
      <c r="H39" s="22">
        <v>3774.34</v>
      </c>
      <c r="I39" s="22">
        <v>3774.34</v>
      </c>
      <c r="J39" s="22">
        <v>943.59</v>
      </c>
      <c r="K39" s="22"/>
      <c r="L39" s="22">
        <v>2830.75</v>
      </c>
      <c r="M39" s="22"/>
      <c r="N39" s="22"/>
      <c r="O39" s="22"/>
      <c r="P39" s="22"/>
      <c r="Q39" s="22"/>
      <c r="R39" s="22"/>
      <c r="S39" s="22"/>
      <c r="T39" s="22"/>
      <c r="U39" s="22"/>
      <c r="V39" s="22"/>
      <c r="W39" s="22"/>
    </row>
    <row r="40" ht="31.4" customHeight="1" spans="1:23">
      <c r="A40" s="165" t="s">
        <v>45</v>
      </c>
      <c r="B40" s="159" t="s">
        <v>206</v>
      </c>
      <c r="C40" s="23" t="s">
        <v>158</v>
      </c>
      <c r="D40" s="23" t="s">
        <v>88</v>
      </c>
      <c r="E40" s="23" t="s">
        <v>89</v>
      </c>
      <c r="F40" s="23" t="s">
        <v>163</v>
      </c>
      <c r="G40" s="23" t="s">
        <v>164</v>
      </c>
      <c r="H40" s="22">
        <v>31197.59</v>
      </c>
      <c r="I40" s="22">
        <v>31197.59</v>
      </c>
      <c r="J40" s="22">
        <v>7799.4</v>
      </c>
      <c r="K40" s="22"/>
      <c r="L40" s="22">
        <v>23398.19</v>
      </c>
      <c r="M40" s="22"/>
      <c r="N40" s="22"/>
      <c r="O40" s="22"/>
      <c r="P40" s="22"/>
      <c r="Q40" s="22"/>
      <c r="R40" s="22"/>
      <c r="S40" s="22"/>
      <c r="T40" s="22"/>
      <c r="U40" s="22"/>
      <c r="V40" s="22"/>
      <c r="W40" s="22"/>
    </row>
    <row r="41" ht="31.4" customHeight="1" spans="1:23">
      <c r="A41" s="165" t="s">
        <v>45</v>
      </c>
      <c r="B41" s="159" t="s">
        <v>206</v>
      </c>
      <c r="C41" s="23" t="s">
        <v>158</v>
      </c>
      <c r="D41" s="23" t="s">
        <v>90</v>
      </c>
      <c r="E41" s="23" t="s">
        <v>91</v>
      </c>
      <c r="F41" s="23" t="s">
        <v>165</v>
      </c>
      <c r="G41" s="23" t="s">
        <v>166</v>
      </c>
      <c r="H41" s="22">
        <v>18351.52</v>
      </c>
      <c r="I41" s="22">
        <v>18351.52</v>
      </c>
      <c r="J41" s="22">
        <v>4587.88</v>
      </c>
      <c r="K41" s="22"/>
      <c r="L41" s="22">
        <v>13763.64</v>
      </c>
      <c r="M41" s="22"/>
      <c r="N41" s="22"/>
      <c r="O41" s="22"/>
      <c r="P41" s="22"/>
      <c r="Q41" s="22"/>
      <c r="R41" s="22"/>
      <c r="S41" s="22"/>
      <c r="T41" s="22"/>
      <c r="U41" s="22"/>
      <c r="V41" s="22"/>
      <c r="W41" s="22"/>
    </row>
    <row r="42" ht="31.4" customHeight="1" spans="1:23">
      <c r="A42" s="165" t="s">
        <v>45</v>
      </c>
      <c r="B42" s="159" t="s">
        <v>206</v>
      </c>
      <c r="C42" s="23" t="s">
        <v>158</v>
      </c>
      <c r="D42" s="23" t="s">
        <v>92</v>
      </c>
      <c r="E42" s="23" t="s">
        <v>93</v>
      </c>
      <c r="F42" s="23" t="s">
        <v>161</v>
      </c>
      <c r="G42" s="23" t="s">
        <v>162</v>
      </c>
      <c r="H42" s="22">
        <v>1083.6</v>
      </c>
      <c r="I42" s="22">
        <v>1083.6</v>
      </c>
      <c r="J42" s="22">
        <v>1083.6</v>
      </c>
      <c r="K42" s="22"/>
      <c r="L42" s="22"/>
      <c r="M42" s="22"/>
      <c r="N42" s="22"/>
      <c r="O42" s="22"/>
      <c r="P42" s="22"/>
      <c r="Q42" s="22"/>
      <c r="R42" s="22"/>
      <c r="S42" s="22"/>
      <c r="T42" s="22"/>
      <c r="U42" s="22"/>
      <c r="V42" s="22"/>
      <c r="W42" s="22"/>
    </row>
    <row r="43" ht="31.4" customHeight="1" spans="1:23">
      <c r="A43" s="165" t="s">
        <v>45</v>
      </c>
      <c r="B43" s="159" t="s">
        <v>207</v>
      </c>
      <c r="C43" s="23" t="s">
        <v>99</v>
      </c>
      <c r="D43" s="23" t="s">
        <v>98</v>
      </c>
      <c r="E43" s="23" t="s">
        <v>99</v>
      </c>
      <c r="F43" s="23" t="s">
        <v>168</v>
      </c>
      <c r="G43" s="23" t="s">
        <v>99</v>
      </c>
      <c r="H43" s="22">
        <v>52614.83</v>
      </c>
      <c r="I43" s="22">
        <v>52614.83</v>
      </c>
      <c r="J43" s="22">
        <v>13153.71</v>
      </c>
      <c r="K43" s="22"/>
      <c r="L43" s="22">
        <v>39461.12</v>
      </c>
      <c r="M43" s="22"/>
      <c r="N43" s="22"/>
      <c r="O43" s="22"/>
      <c r="P43" s="22"/>
      <c r="Q43" s="22"/>
      <c r="R43" s="22"/>
      <c r="S43" s="22"/>
      <c r="T43" s="22"/>
      <c r="U43" s="22"/>
      <c r="V43" s="22"/>
      <c r="W43" s="22"/>
    </row>
    <row r="44" ht="31.4" customHeight="1" spans="1:23">
      <c r="A44" s="165" t="s">
        <v>45</v>
      </c>
      <c r="B44" s="159" t="s">
        <v>208</v>
      </c>
      <c r="C44" s="23" t="s">
        <v>184</v>
      </c>
      <c r="D44" s="23" t="s">
        <v>69</v>
      </c>
      <c r="E44" s="23" t="s">
        <v>70</v>
      </c>
      <c r="F44" s="23" t="s">
        <v>185</v>
      </c>
      <c r="G44" s="23" t="s">
        <v>184</v>
      </c>
      <c r="H44" s="22">
        <v>10180.02</v>
      </c>
      <c r="I44" s="22">
        <v>10180.02</v>
      </c>
      <c r="J44" s="22">
        <v>2545.01</v>
      </c>
      <c r="K44" s="22"/>
      <c r="L44" s="22">
        <v>7635.01</v>
      </c>
      <c r="M44" s="22"/>
      <c r="N44" s="22"/>
      <c r="O44" s="22"/>
      <c r="P44" s="22"/>
      <c r="Q44" s="22"/>
      <c r="R44" s="22"/>
      <c r="S44" s="22"/>
      <c r="T44" s="22"/>
      <c r="U44" s="22"/>
      <c r="V44" s="22"/>
      <c r="W44" s="22"/>
    </row>
    <row r="45" ht="31.4" customHeight="1" spans="1:23">
      <c r="A45" s="165" t="s">
        <v>45</v>
      </c>
      <c r="B45" s="159" t="s">
        <v>209</v>
      </c>
      <c r="C45" s="23" t="s">
        <v>187</v>
      </c>
      <c r="D45" s="23" t="s">
        <v>69</v>
      </c>
      <c r="E45" s="23" t="s">
        <v>70</v>
      </c>
      <c r="F45" s="23" t="s">
        <v>188</v>
      </c>
      <c r="G45" s="23" t="s">
        <v>189</v>
      </c>
      <c r="H45" s="22">
        <v>7601.54</v>
      </c>
      <c r="I45" s="22">
        <v>7601.54</v>
      </c>
      <c r="J45" s="22">
        <v>1900.39</v>
      </c>
      <c r="K45" s="22"/>
      <c r="L45" s="22">
        <v>5701.15</v>
      </c>
      <c r="M45" s="22"/>
      <c r="N45" s="22"/>
      <c r="O45" s="22"/>
      <c r="P45" s="22"/>
      <c r="Q45" s="22"/>
      <c r="R45" s="22"/>
      <c r="S45" s="22"/>
      <c r="T45" s="22"/>
      <c r="U45" s="22"/>
      <c r="V45" s="22"/>
      <c r="W45" s="22"/>
    </row>
    <row r="46" ht="31.4" customHeight="1" spans="1:23">
      <c r="A46" s="165" t="s">
        <v>45</v>
      </c>
      <c r="B46" s="159" t="s">
        <v>209</v>
      </c>
      <c r="C46" s="23" t="s">
        <v>187</v>
      </c>
      <c r="D46" s="23" t="s">
        <v>69</v>
      </c>
      <c r="E46" s="23" t="s">
        <v>70</v>
      </c>
      <c r="F46" s="23" t="s">
        <v>190</v>
      </c>
      <c r="G46" s="23" t="s">
        <v>191</v>
      </c>
      <c r="H46" s="22">
        <v>7000</v>
      </c>
      <c r="I46" s="22">
        <v>7000</v>
      </c>
      <c r="J46" s="22">
        <v>1750</v>
      </c>
      <c r="K46" s="22"/>
      <c r="L46" s="22">
        <v>5250</v>
      </c>
      <c r="M46" s="22"/>
      <c r="N46" s="22"/>
      <c r="O46" s="22"/>
      <c r="P46" s="22"/>
      <c r="Q46" s="22"/>
      <c r="R46" s="22"/>
      <c r="S46" s="22"/>
      <c r="T46" s="22"/>
      <c r="U46" s="22"/>
      <c r="V46" s="22"/>
      <c r="W46" s="22"/>
    </row>
    <row r="47" ht="31.4" customHeight="1" spans="1:23">
      <c r="A47" s="165" t="s">
        <v>45</v>
      </c>
      <c r="B47" s="159" t="s">
        <v>209</v>
      </c>
      <c r="C47" s="23" t="s">
        <v>187</v>
      </c>
      <c r="D47" s="23" t="s">
        <v>69</v>
      </c>
      <c r="E47" s="23" t="s">
        <v>70</v>
      </c>
      <c r="F47" s="23" t="s">
        <v>192</v>
      </c>
      <c r="G47" s="23" t="s">
        <v>193</v>
      </c>
      <c r="H47" s="22">
        <v>4000</v>
      </c>
      <c r="I47" s="22">
        <v>4000</v>
      </c>
      <c r="J47" s="22">
        <v>1000</v>
      </c>
      <c r="K47" s="22"/>
      <c r="L47" s="22">
        <v>3000</v>
      </c>
      <c r="M47" s="22"/>
      <c r="N47" s="22"/>
      <c r="O47" s="22"/>
      <c r="P47" s="22"/>
      <c r="Q47" s="22"/>
      <c r="R47" s="22"/>
      <c r="S47" s="22"/>
      <c r="T47" s="22"/>
      <c r="U47" s="22"/>
      <c r="V47" s="22"/>
      <c r="W47" s="22"/>
    </row>
    <row r="48" ht="31.4" customHeight="1" spans="1:23">
      <c r="A48" s="165" t="s">
        <v>45</v>
      </c>
      <c r="B48" s="159" t="s">
        <v>209</v>
      </c>
      <c r="C48" s="23" t="s">
        <v>187</v>
      </c>
      <c r="D48" s="23" t="s">
        <v>69</v>
      </c>
      <c r="E48" s="23" t="s">
        <v>70</v>
      </c>
      <c r="F48" s="23" t="s">
        <v>196</v>
      </c>
      <c r="G48" s="23" t="s">
        <v>197</v>
      </c>
      <c r="H48" s="22">
        <v>5000</v>
      </c>
      <c r="I48" s="22">
        <v>5000</v>
      </c>
      <c r="J48" s="22">
        <v>1250</v>
      </c>
      <c r="K48" s="22"/>
      <c r="L48" s="22">
        <v>3750</v>
      </c>
      <c r="M48" s="22"/>
      <c r="N48" s="22"/>
      <c r="O48" s="22"/>
      <c r="P48" s="22"/>
      <c r="Q48" s="22"/>
      <c r="R48" s="22"/>
      <c r="S48" s="22"/>
      <c r="T48" s="22"/>
      <c r="U48" s="22"/>
      <c r="V48" s="22"/>
      <c r="W48" s="22"/>
    </row>
    <row r="49" ht="31.4" customHeight="1" spans="1:23">
      <c r="A49" s="165" t="s">
        <v>45</v>
      </c>
      <c r="B49" s="159" t="s">
        <v>209</v>
      </c>
      <c r="C49" s="23" t="s">
        <v>187</v>
      </c>
      <c r="D49" s="23" t="s">
        <v>69</v>
      </c>
      <c r="E49" s="23" t="s">
        <v>70</v>
      </c>
      <c r="F49" s="23" t="s">
        <v>198</v>
      </c>
      <c r="G49" s="23" t="s">
        <v>199</v>
      </c>
      <c r="H49" s="22">
        <v>12180.02</v>
      </c>
      <c r="I49" s="22">
        <v>12180.02</v>
      </c>
      <c r="J49" s="22">
        <v>3045.01</v>
      </c>
      <c r="K49" s="22"/>
      <c r="L49" s="22">
        <v>9135.01</v>
      </c>
      <c r="M49" s="22"/>
      <c r="N49" s="22"/>
      <c r="O49" s="22"/>
      <c r="P49" s="22"/>
      <c r="Q49" s="22"/>
      <c r="R49" s="22"/>
      <c r="S49" s="22"/>
      <c r="T49" s="22"/>
      <c r="U49" s="22"/>
      <c r="V49" s="22"/>
      <c r="W49" s="22"/>
    </row>
    <row r="50" ht="18.75" customHeight="1" spans="1:23">
      <c r="A50" s="31" t="s">
        <v>100</v>
      </c>
      <c r="B50" s="32"/>
      <c r="C50" s="32"/>
      <c r="D50" s="32"/>
      <c r="E50" s="32"/>
      <c r="F50" s="32"/>
      <c r="G50" s="33"/>
      <c r="H50" s="22">
        <v>3560162.85</v>
      </c>
      <c r="I50" s="22">
        <v>3253562.85</v>
      </c>
      <c r="J50" s="22">
        <v>813635.61</v>
      </c>
      <c r="K50" s="22"/>
      <c r="L50" s="22">
        <v>2439927.24</v>
      </c>
      <c r="M50" s="22"/>
      <c r="N50" s="22"/>
      <c r="O50" s="22"/>
      <c r="P50" s="22"/>
      <c r="Q50" s="22"/>
      <c r="R50" s="22">
        <v>306600</v>
      </c>
      <c r="S50" s="22"/>
      <c r="T50" s="22"/>
      <c r="U50" s="22"/>
      <c r="V50" s="22"/>
      <c r="W50" s="22">
        <v>306600</v>
      </c>
    </row>
  </sheetData>
  <mergeCells count="30">
    <mergeCell ref="A2:W2"/>
    <mergeCell ref="A3:G3"/>
    <mergeCell ref="H4:W4"/>
    <mergeCell ref="I5:M5"/>
    <mergeCell ref="N5:P5"/>
    <mergeCell ref="R5:W5"/>
    <mergeCell ref="A50:G5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0.826388888888889" header="0.5" footer="0.5"/>
  <pageSetup paperSize="9" scale="31"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topLeftCell="A5" workbookViewId="0">
      <selection activeCell="I12" sqref="I12"/>
    </sheetView>
  </sheetViews>
  <sheetFormatPr defaultColWidth="9.125" defaultRowHeight="14.25" customHeight="1"/>
  <cols>
    <col min="1" max="1" width="14.5666666666667" customWidth="1"/>
    <col min="2" max="2" width="21.025" customWidth="1"/>
    <col min="3" max="3" width="16.25" customWidth="1"/>
    <col min="4" max="4" width="15.25" customWidth="1"/>
    <col min="5" max="5" width="10.875" customWidth="1"/>
    <col min="6" max="6" width="13.25" customWidth="1"/>
    <col min="7" max="7" width="14.875" customWidth="1"/>
    <col min="8" max="8" width="19.7333333333333" customWidth="1"/>
    <col min="9" max="11" width="14.175" customWidth="1"/>
    <col min="12" max="12" width="9.875" customWidth="1"/>
    <col min="13" max="13" width="10.875" customWidth="1"/>
    <col min="14" max="15" width="9.25" customWidth="1"/>
    <col min="16" max="16" width="10.875" customWidth="1"/>
    <col min="17" max="17" width="10.375" customWidth="1"/>
    <col min="18" max="18" width="15.175" customWidth="1"/>
    <col min="19" max="19" width="13.25" customWidth="1"/>
    <col min="20" max="20" width="13.875" customWidth="1"/>
    <col min="21" max="21" width="10.75" customWidth="1"/>
    <col min="22" max="22" width="11.5" customWidth="1"/>
    <col min="23" max="23" width="15.175" customWidth="1"/>
  </cols>
  <sheetData>
    <row r="1" ht="22" customHeight="1" spans="1:23">
      <c r="E1" s="1"/>
      <c r="F1" s="1"/>
      <c r="G1" s="1"/>
      <c r="H1" s="1"/>
      <c r="U1" s="152"/>
      <c r="W1" s="69" t="s">
        <v>210</v>
      </c>
    </row>
    <row r="2" ht="27.75" customHeight="1" spans="1:23">
      <c r="A2" s="27" t="s">
        <v>211</v>
      </c>
      <c r="B2" s="27"/>
      <c r="C2" s="27"/>
      <c r="D2" s="27"/>
      <c r="E2" s="27"/>
      <c r="F2" s="27"/>
      <c r="G2" s="27"/>
      <c r="H2" s="27"/>
      <c r="I2" s="27"/>
      <c r="J2" s="27"/>
      <c r="K2" s="27"/>
      <c r="L2" s="27"/>
      <c r="M2" s="27"/>
      <c r="N2" s="27"/>
      <c r="O2" s="27"/>
      <c r="P2" s="27"/>
      <c r="Q2" s="27"/>
      <c r="R2" s="27"/>
      <c r="S2" s="27"/>
      <c r="T2" s="27"/>
      <c r="U2" s="27"/>
      <c r="V2" s="27"/>
      <c r="W2" s="27"/>
    </row>
    <row r="3" ht="31" customHeight="1" spans="1:23">
      <c r="A3" s="4" t="str">
        <f t="shared" ref="A3:B3" si="0">"单位名称："&amp;"元谋县审计局"</f>
        <v>单位名称：元谋县审计局</v>
      </c>
      <c r="B3" s="153" t="str">
        <f t="shared" si="0"/>
        <v>单位名称：元谋县审计局</v>
      </c>
      <c r="C3" s="153"/>
      <c r="D3" s="153"/>
      <c r="E3" s="153"/>
      <c r="F3" s="153"/>
      <c r="G3" s="153"/>
      <c r="H3" s="153"/>
      <c r="I3" s="153"/>
      <c r="J3" s="6"/>
      <c r="K3" s="6"/>
      <c r="L3" s="6"/>
      <c r="M3" s="6"/>
      <c r="N3" s="6"/>
      <c r="O3" s="6"/>
      <c r="P3" s="6"/>
      <c r="Q3" s="6"/>
      <c r="U3" s="152"/>
      <c r="W3" s="141" t="s">
        <v>125</v>
      </c>
    </row>
    <row r="4" s="68" customFormat="1" ht="33" customHeight="1" spans="1:23">
      <c r="A4" s="154" t="s">
        <v>212</v>
      </c>
      <c r="B4" s="154" t="s">
        <v>135</v>
      </c>
      <c r="C4" s="154" t="s">
        <v>136</v>
      </c>
      <c r="D4" s="154" t="s">
        <v>213</v>
      </c>
      <c r="E4" s="76" t="s">
        <v>137</v>
      </c>
      <c r="F4" s="76" t="s">
        <v>138</v>
      </c>
      <c r="G4" s="76" t="s">
        <v>139</v>
      </c>
      <c r="H4" s="76" t="s">
        <v>140</v>
      </c>
      <c r="I4" s="79" t="s">
        <v>30</v>
      </c>
      <c r="J4" s="79" t="s">
        <v>214</v>
      </c>
      <c r="K4" s="79"/>
      <c r="L4" s="79"/>
      <c r="M4" s="79"/>
      <c r="N4" s="155" t="s">
        <v>142</v>
      </c>
      <c r="O4" s="155"/>
      <c r="P4" s="155"/>
      <c r="Q4" s="76" t="s">
        <v>36</v>
      </c>
      <c r="R4" s="77" t="s">
        <v>53</v>
      </c>
      <c r="S4" s="78"/>
      <c r="T4" s="78"/>
      <c r="U4" s="78"/>
      <c r="V4" s="78"/>
      <c r="W4" s="101"/>
    </row>
    <row r="5" s="68" customFormat="1" ht="33" customHeight="1" spans="1:23">
      <c r="A5" s="156"/>
      <c r="B5" s="156"/>
      <c r="C5" s="156"/>
      <c r="D5" s="156"/>
      <c r="E5" s="81"/>
      <c r="F5" s="81"/>
      <c r="G5" s="81"/>
      <c r="H5" s="81"/>
      <c r="I5" s="79"/>
      <c r="J5" s="79" t="s">
        <v>33</v>
      </c>
      <c r="K5" s="79"/>
      <c r="L5" s="79" t="s">
        <v>34</v>
      </c>
      <c r="M5" s="79" t="s">
        <v>35</v>
      </c>
      <c r="N5" s="157" t="s">
        <v>33</v>
      </c>
      <c r="O5" s="157" t="s">
        <v>34</v>
      </c>
      <c r="P5" s="157" t="s">
        <v>35</v>
      </c>
      <c r="Q5" s="81"/>
      <c r="R5" s="76" t="s">
        <v>32</v>
      </c>
      <c r="S5" s="76" t="s">
        <v>43</v>
      </c>
      <c r="T5" s="76" t="s">
        <v>148</v>
      </c>
      <c r="U5" s="76" t="s">
        <v>39</v>
      </c>
      <c r="V5" s="76" t="s">
        <v>40</v>
      </c>
      <c r="W5" s="76" t="s">
        <v>41</v>
      </c>
    </row>
    <row r="6" s="68" customFormat="1" ht="40.5" customHeight="1" spans="1:23">
      <c r="A6" s="158"/>
      <c r="B6" s="158"/>
      <c r="C6" s="158"/>
      <c r="D6" s="158"/>
      <c r="E6" s="80"/>
      <c r="F6" s="80"/>
      <c r="G6" s="80"/>
      <c r="H6" s="80"/>
      <c r="I6" s="79"/>
      <c r="J6" s="79" t="s">
        <v>32</v>
      </c>
      <c r="K6" s="79" t="s">
        <v>215</v>
      </c>
      <c r="L6" s="79"/>
      <c r="M6" s="79"/>
      <c r="N6" s="80"/>
      <c r="O6" s="80"/>
      <c r="P6" s="80"/>
      <c r="Q6" s="80"/>
      <c r="R6" s="80"/>
      <c r="S6" s="80"/>
      <c r="T6" s="80"/>
      <c r="U6" s="80"/>
      <c r="V6" s="80"/>
      <c r="W6" s="80"/>
    </row>
    <row r="7" ht="42"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40" customHeight="1" spans="1:23">
      <c r="A8" s="23"/>
      <c r="B8" s="159"/>
      <c r="C8" s="23" t="s">
        <v>216</v>
      </c>
      <c r="D8" s="23"/>
      <c r="E8" s="23"/>
      <c r="F8" s="23"/>
      <c r="G8" s="23"/>
      <c r="H8" s="23"/>
      <c r="I8" s="160">
        <v>547200</v>
      </c>
      <c r="J8" s="160">
        <v>547200</v>
      </c>
      <c r="K8" s="160">
        <v>547200</v>
      </c>
      <c r="L8" s="160"/>
      <c r="M8" s="160"/>
      <c r="N8" s="160"/>
      <c r="O8" s="160"/>
      <c r="P8" s="160"/>
      <c r="Q8" s="160"/>
      <c r="R8" s="160"/>
      <c r="S8" s="160"/>
      <c r="T8" s="160"/>
      <c r="U8" s="114"/>
      <c r="V8" s="160"/>
      <c r="W8" s="160"/>
    </row>
    <row r="9" ht="40" customHeight="1" spans="1:23">
      <c r="A9" s="23" t="s">
        <v>217</v>
      </c>
      <c r="B9" s="159" t="s">
        <v>218</v>
      </c>
      <c r="C9" s="23" t="s">
        <v>216</v>
      </c>
      <c r="D9" s="23" t="s">
        <v>45</v>
      </c>
      <c r="E9" s="23" t="s">
        <v>67</v>
      </c>
      <c r="F9" s="23" t="s">
        <v>68</v>
      </c>
      <c r="G9" s="23" t="s">
        <v>219</v>
      </c>
      <c r="H9" s="23" t="s">
        <v>220</v>
      </c>
      <c r="I9" s="160">
        <v>547200</v>
      </c>
      <c r="J9" s="160">
        <v>547200</v>
      </c>
      <c r="K9" s="160">
        <v>547200</v>
      </c>
      <c r="L9" s="160"/>
      <c r="M9" s="160"/>
      <c r="N9" s="160"/>
      <c r="O9" s="160"/>
      <c r="P9" s="160"/>
      <c r="Q9" s="160"/>
      <c r="R9" s="160"/>
      <c r="S9" s="160"/>
      <c r="T9" s="160"/>
      <c r="U9" s="114"/>
      <c r="V9" s="160"/>
      <c r="W9" s="160"/>
    </row>
    <row r="10" ht="40" customHeight="1" spans="1:23">
      <c r="A10" s="23"/>
      <c r="B10" s="23"/>
      <c r="C10" s="23" t="s">
        <v>221</v>
      </c>
      <c r="D10" s="23"/>
      <c r="E10" s="23"/>
      <c r="F10" s="23"/>
      <c r="G10" s="23"/>
      <c r="H10" s="23"/>
      <c r="I10" s="160">
        <v>1620000</v>
      </c>
      <c r="J10" s="160">
        <v>1120000</v>
      </c>
      <c r="K10" s="160">
        <v>1120000</v>
      </c>
      <c r="L10" s="160"/>
      <c r="M10" s="160"/>
      <c r="N10" s="160"/>
      <c r="O10" s="160"/>
      <c r="P10" s="160"/>
      <c r="Q10" s="160"/>
      <c r="R10" s="160">
        <v>500000</v>
      </c>
      <c r="S10" s="160"/>
      <c r="T10" s="160"/>
      <c r="U10" s="114"/>
      <c r="V10" s="160"/>
      <c r="W10" s="160">
        <v>500000</v>
      </c>
    </row>
    <row r="11" ht="40" customHeight="1" spans="1:23">
      <c r="A11" s="23" t="s">
        <v>222</v>
      </c>
      <c r="B11" s="159" t="s">
        <v>223</v>
      </c>
      <c r="C11" s="23" t="s">
        <v>221</v>
      </c>
      <c r="D11" s="23" t="s">
        <v>45</v>
      </c>
      <c r="E11" s="23" t="s">
        <v>67</v>
      </c>
      <c r="F11" s="23" t="s">
        <v>68</v>
      </c>
      <c r="G11" s="23" t="s">
        <v>224</v>
      </c>
      <c r="H11" s="23" t="s">
        <v>225</v>
      </c>
      <c r="I11" s="160">
        <v>120000</v>
      </c>
      <c r="J11" s="160">
        <v>120000</v>
      </c>
      <c r="K11" s="160">
        <v>120000</v>
      </c>
      <c r="L11" s="160"/>
      <c r="M11" s="160"/>
      <c r="N11" s="160"/>
      <c r="O11" s="160"/>
      <c r="P11" s="160"/>
      <c r="Q11" s="160"/>
      <c r="R11" s="160"/>
      <c r="S11" s="160"/>
      <c r="T11" s="160"/>
      <c r="U11" s="114"/>
      <c r="V11" s="160"/>
      <c r="W11" s="160"/>
    </row>
    <row r="12" ht="40" customHeight="1" spans="1:23">
      <c r="A12" s="23" t="s">
        <v>222</v>
      </c>
      <c r="B12" s="159" t="s">
        <v>223</v>
      </c>
      <c r="C12" s="23" t="s">
        <v>221</v>
      </c>
      <c r="D12" s="23" t="s">
        <v>45</v>
      </c>
      <c r="E12" s="23" t="s">
        <v>67</v>
      </c>
      <c r="F12" s="23" t="s">
        <v>68</v>
      </c>
      <c r="G12" s="23" t="s">
        <v>196</v>
      </c>
      <c r="H12" s="23" t="s">
        <v>197</v>
      </c>
      <c r="I12" s="160">
        <v>508000</v>
      </c>
      <c r="J12" s="160">
        <v>508000</v>
      </c>
      <c r="K12" s="160">
        <v>508000</v>
      </c>
      <c r="L12" s="160"/>
      <c r="M12" s="160"/>
      <c r="N12" s="160"/>
      <c r="O12" s="160"/>
      <c r="P12" s="160"/>
      <c r="Q12" s="160"/>
      <c r="R12" s="160"/>
      <c r="S12" s="160"/>
      <c r="T12" s="160"/>
      <c r="U12" s="114"/>
      <c r="V12" s="160"/>
      <c r="W12" s="160"/>
    </row>
    <row r="13" ht="40" customHeight="1" spans="1:23">
      <c r="A13" s="23" t="s">
        <v>222</v>
      </c>
      <c r="B13" s="159" t="s">
        <v>223</v>
      </c>
      <c r="C13" s="23" t="s">
        <v>221</v>
      </c>
      <c r="D13" s="23" t="s">
        <v>45</v>
      </c>
      <c r="E13" s="23" t="s">
        <v>67</v>
      </c>
      <c r="F13" s="23" t="s">
        <v>68</v>
      </c>
      <c r="G13" s="23" t="s">
        <v>226</v>
      </c>
      <c r="H13" s="23" t="s">
        <v>227</v>
      </c>
      <c r="I13" s="160">
        <v>60000</v>
      </c>
      <c r="J13" s="160">
        <v>60000</v>
      </c>
      <c r="K13" s="160">
        <v>60000</v>
      </c>
      <c r="L13" s="160"/>
      <c r="M13" s="160"/>
      <c r="N13" s="160"/>
      <c r="O13" s="160"/>
      <c r="P13" s="160"/>
      <c r="Q13" s="160"/>
      <c r="R13" s="160"/>
      <c r="S13" s="160"/>
      <c r="T13" s="160"/>
      <c r="U13" s="114"/>
      <c r="V13" s="160"/>
      <c r="W13" s="160"/>
    </row>
    <row r="14" ht="40" customHeight="1" spans="1:23">
      <c r="A14" s="23" t="s">
        <v>222</v>
      </c>
      <c r="B14" s="159" t="s">
        <v>223</v>
      </c>
      <c r="C14" s="23" t="s">
        <v>221</v>
      </c>
      <c r="D14" s="23" t="s">
        <v>45</v>
      </c>
      <c r="E14" s="23" t="s">
        <v>67</v>
      </c>
      <c r="F14" s="23" t="s">
        <v>68</v>
      </c>
      <c r="G14" s="23" t="s">
        <v>228</v>
      </c>
      <c r="H14" s="23" t="s">
        <v>229</v>
      </c>
      <c r="I14" s="160">
        <v>71400</v>
      </c>
      <c r="J14" s="160">
        <v>71400</v>
      </c>
      <c r="K14" s="160">
        <v>71400</v>
      </c>
      <c r="L14" s="160"/>
      <c r="M14" s="160"/>
      <c r="N14" s="160"/>
      <c r="O14" s="160"/>
      <c r="P14" s="160"/>
      <c r="Q14" s="160"/>
      <c r="R14" s="160"/>
      <c r="S14" s="160"/>
      <c r="T14" s="160"/>
      <c r="U14" s="114"/>
      <c r="V14" s="160"/>
      <c r="W14" s="160"/>
    </row>
    <row r="15" ht="40" customHeight="1" spans="1:23">
      <c r="A15" s="23" t="s">
        <v>222</v>
      </c>
      <c r="B15" s="159" t="s">
        <v>223</v>
      </c>
      <c r="C15" s="23" t="s">
        <v>221</v>
      </c>
      <c r="D15" s="23" t="s">
        <v>45</v>
      </c>
      <c r="E15" s="23" t="s">
        <v>67</v>
      </c>
      <c r="F15" s="23" t="s">
        <v>68</v>
      </c>
      <c r="G15" s="23" t="s">
        <v>230</v>
      </c>
      <c r="H15" s="23" t="s">
        <v>231</v>
      </c>
      <c r="I15" s="160">
        <v>670000</v>
      </c>
      <c r="J15" s="160">
        <v>170000</v>
      </c>
      <c r="K15" s="160">
        <v>170000</v>
      </c>
      <c r="L15" s="160"/>
      <c r="M15" s="160"/>
      <c r="N15" s="160"/>
      <c r="O15" s="160"/>
      <c r="P15" s="160"/>
      <c r="Q15" s="160"/>
      <c r="R15" s="160">
        <v>500000</v>
      </c>
      <c r="S15" s="160"/>
      <c r="T15" s="160"/>
      <c r="U15" s="114"/>
      <c r="V15" s="160"/>
      <c r="W15" s="160">
        <v>500000</v>
      </c>
    </row>
    <row r="16" ht="40" customHeight="1" spans="1:23">
      <c r="A16" s="23" t="s">
        <v>222</v>
      </c>
      <c r="B16" s="159" t="s">
        <v>223</v>
      </c>
      <c r="C16" s="23" t="s">
        <v>221</v>
      </c>
      <c r="D16" s="23" t="s">
        <v>45</v>
      </c>
      <c r="E16" s="23" t="s">
        <v>67</v>
      </c>
      <c r="F16" s="23" t="s">
        <v>68</v>
      </c>
      <c r="G16" s="23" t="s">
        <v>198</v>
      </c>
      <c r="H16" s="23" t="s">
        <v>199</v>
      </c>
      <c r="I16" s="160">
        <v>109600</v>
      </c>
      <c r="J16" s="160">
        <v>109600</v>
      </c>
      <c r="K16" s="160">
        <v>109600</v>
      </c>
      <c r="L16" s="160"/>
      <c r="M16" s="160"/>
      <c r="N16" s="160"/>
      <c r="O16" s="160"/>
      <c r="P16" s="160"/>
      <c r="Q16" s="160"/>
      <c r="R16" s="160"/>
      <c r="S16" s="160"/>
      <c r="T16" s="160"/>
      <c r="U16" s="114"/>
      <c r="V16" s="160"/>
      <c r="W16" s="160"/>
    </row>
    <row r="17" ht="40" customHeight="1" spans="1:23">
      <c r="A17" s="23" t="s">
        <v>222</v>
      </c>
      <c r="B17" s="159" t="s">
        <v>223</v>
      </c>
      <c r="C17" s="23" t="s">
        <v>221</v>
      </c>
      <c r="D17" s="23" t="s">
        <v>45</v>
      </c>
      <c r="E17" s="23" t="s">
        <v>67</v>
      </c>
      <c r="F17" s="23" t="s">
        <v>68</v>
      </c>
      <c r="G17" s="23" t="s">
        <v>232</v>
      </c>
      <c r="H17" s="23" t="s">
        <v>233</v>
      </c>
      <c r="I17" s="160">
        <v>81000</v>
      </c>
      <c r="J17" s="160">
        <v>81000</v>
      </c>
      <c r="K17" s="160">
        <v>81000</v>
      </c>
      <c r="L17" s="160"/>
      <c r="M17" s="160"/>
      <c r="N17" s="160"/>
      <c r="O17" s="160"/>
      <c r="P17" s="160"/>
      <c r="Q17" s="160"/>
      <c r="R17" s="160"/>
      <c r="S17" s="160"/>
      <c r="T17" s="160"/>
      <c r="U17" s="114"/>
      <c r="V17" s="160"/>
      <c r="W17" s="160"/>
    </row>
    <row r="18" ht="37" customHeight="1" spans="1:23">
      <c r="A18" s="31" t="s">
        <v>100</v>
      </c>
      <c r="B18" s="32"/>
      <c r="C18" s="32"/>
      <c r="D18" s="32"/>
      <c r="E18" s="32"/>
      <c r="F18" s="32"/>
      <c r="G18" s="32"/>
      <c r="H18" s="33"/>
      <c r="I18" s="160">
        <v>2167200</v>
      </c>
      <c r="J18" s="160">
        <v>1667200</v>
      </c>
      <c r="K18" s="160">
        <v>1667200</v>
      </c>
      <c r="L18" s="160"/>
      <c r="M18" s="160"/>
      <c r="N18" s="160"/>
      <c r="O18" s="160"/>
      <c r="P18" s="160"/>
      <c r="Q18" s="160"/>
      <c r="R18" s="160">
        <v>500000</v>
      </c>
      <c r="S18" s="160"/>
      <c r="T18" s="160"/>
      <c r="U18" s="114"/>
      <c r="V18" s="160"/>
      <c r="W18" s="160">
        <v>500000</v>
      </c>
    </row>
  </sheetData>
  <mergeCells count="28">
    <mergeCell ref="A2:W2"/>
    <mergeCell ref="A3:I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4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6"/>
  <sheetViews>
    <sheetView showZeros="0" tabSelected="1" zoomScale="85" zoomScaleNormal="85" topLeftCell="A5" workbookViewId="0">
      <selection activeCell="J8" sqref="J8:J16"/>
    </sheetView>
  </sheetViews>
  <sheetFormatPr defaultColWidth="9.125" defaultRowHeight="12" customHeight="1"/>
  <cols>
    <col min="1" max="1" width="31.3833333333333" customWidth="1"/>
    <col min="2" max="2" width="29" customWidth="1"/>
    <col min="3" max="3" width="17.175" customWidth="1"/>
    <col min="4" max="4" width="21.025" customWidth="1"/>
    <col min="5" max="5" width="23.5666666666667" customWidth="1"/>
    <col min="6" max="6" width="11.275" customWidth="1"/>
    <col min="7" max="7" width="10.3166666666667" customWidth="1"/>
    <col min="8" max="8" width="9.31666666666667" customWidth="1"/>
    <col min="9" max="9" width="13.4166666666667" customWidth="1"/>
    <col min="10" max="10" width="40.525" customWidth="1"/>
  </cols>
  <sheetData>
    <row r="1" ht="21" customHeight="1" spans="1:10">
      <c r="J1" s="53" t="s">
        <v>234</v>
      </c>
    </row>
    <row r="2" ht="28.5" customHeight="1" spans="1:10">
      <c r="A2" s="54" t="s">
        <v>235</v>
      </c>
      <c r="B2" s="27"/>
      <c r="C2" s="27"/>
      <c r="D2" s="27"/>
      <c r="E2" s="27"/>
      <c r="F2" s="55"/>
      <c r="G2" s="27"/>
      <c r="H2" s="55"/>
      <c r="I2" s="55"/>
      <c r="J2" s="27"/>
    </row>
    <row r="3" ht="29" customHeight="1" spans="1:10">
      <c r="A3" s="4" t="str">
        <f>"单位名称："&amp;"元谋县审计局"</f>
        <v>单位名称：元谋县审计局</v>
      </c>
    </row>
    <row r="4" ht="24" customHeight="1" spans="1:10">
      <c r="A4" s="56" t="s">
        <v>236</v>
      </c>
      <c r="B4" s="56" t="s">
        <v>237</v>
      </c>
      <c r="C4" s="56" t="s">
        <v>238</v>
      </c>
      <c r="D4" s="56" t="s">
        <v>239</v>
      </c>
      <c r="E4" s="56" t="s">
        <v>240</v>
      </c>
      <c r="F4" s="57" t="s">
        <v>241</v>
      </c>
      <c r="G4" s="56" t="s">
        <v>242</v>
      </c>
      <c r="H4" s="57" t="s">
        <v>243</v>
      </c>
      <c r="I4" s="57" t="s">
        <v>244</v>
      </c>
      <c r="J4" s="56" t="s">
        <v>245</v>
      </c>
    </row>
    <row r="5" ht="25" customHeight="1" spans="1:10">
      <c r="A5" s="56">
        <v>1</v>
      </c>
      <c r="B5" s="56">
        <v>2</v>
      </c>
      <c r="C5" s="56">
        <v>3</v>
      </c>
      <c r="D5" s="56">
        <v>4</v>
      </c>
      <c r="E5" s="56">
        <v>5</v>
      </c>
      <c r="F5" s="57">
        <v>6</v>
      </c>
      <c r="G5" s="56">
        <v>7</v>
      </c>
      <c r="H5" s="57">
        <v>8</v>
      </c>
      <c r="I5" s="57">
        <v>9</v>
      </c>
      <c r="J5" s="56">
        <v>10</v>
      </c>
    </row>
    <row r="6" ht="28" customHeight="1" spans="1:10">
      <c r="A6" s="58" t="s">
        <v>45</v>
      </c>
      <c r="B6" s="59"/>
      <c r="C6" s="59"/>
      <c r="D6" s="59"/>
      <c r="E6" s="60"/>
      <c r="F6" s="61"/>
      <c r="G6" s="60"/>
      <c r="H6" s="61"/>
      <c r="I6" s="61"/>
      <c r="J6" s="60"/>
    </row>
    <row r="7" ht="47.3" customHeight="1" spans="1:10">
      <c r="A7" s="148" t="s">
        <v>45</v>
      </c>
      <c r="B7" s="149"/>
      <c r="C7" s="149"/>
      <c r="D7" s="149"/>
      <c r="E7" s="58"/>
      <c r="F7" s="149"/>
      <c r="G7" s="58"/>
      <c r="H7" s="149"/>
      <c r="I7" s="149"/>
      <c r="J7" s="150"/>
    </row>
    <row r="8" ht="47.3" customHeight="1" spans="1:10">
      <c r="A8" s="151" t="s">
        <v>216</v>
      </c>
      <c r="B8" s="149" t="s">
        <v>246</v>
      </c>
      <c r="C8" s="149" t="s">
        <v>247</v>
      </c>
      <c r="D8" s="149" t="s">
        <v>248</v>
      </c>
      <c r="E8" s="58" t="s">
        <v>249</v>
      </c>
      <c r="F8" s="149" t="s">
        <v>250</v>
      </c>
      <c r="G8" s="58" t="s">
        <v>251</v>
      </c>
      <c r="H8" s="149" t="s">
        <v>252</v>
      </c>
      <c r="I8" s="149" t="s">
        <v>253</v>
      </c>
      <c r="J8" s="150" t="s">
        <v>254</v>
      </c>
    </row>
    <row r="9" ht="47.3" customHeight="1" spans="1:10">
      <c r="A9" s="151" t="s">
        <v>216</v>
      </c>
      <c r="B9" s="149" t="s">
        <v>246</v>
      </c>
      <c r="C9" s="149" t="s">
        <v>255</v>
      </c>
      <c r="D9" s="149" t="s">
        <v>256</v>
      </c>
      <c r="E9" s="58" t="s">
        <v>257</v>
      </c>
      <c r="F9" s="149" t="s">
        <v>258</v>
      </c>
      <c r="G9" s="58" t="s">
        <v>259</v>
      </c>
      <c r="H9" s="149"/>
      <c r="I9" s="149" t="s">
        <v>260</v>
      </c>
      <c r="J9" s="150" t="s">
        <v>261</v>
      </c>
    </row>
    <row r="10" ht="47.3" customHeight="1" spans="1:10">
      <c r="A10" s="151" t="s">
        <v>216</v>
      </c>
      <c r="B10" s="149" t="s">
        <v>246</v>
      </c>
      <c r="C10" s="149" t="s">
        <v>262</v>
      </c>
      <c r="D10" s="149" t="s">
        <v>263</v>
      </c>
      <c r="E10" s="58" t="s">
        <v>264</v>
      </c>
      <c r="F10" s="149" t="s">
        <v>250</v>
      </c>
      <c r="G10" s="58" t="s">
        <v>265</v>
      </c>
      <c r="H10" s="149" t="s">
        <v>266</v>
      </c>
      <c r="I10" s="149" t="s">
        <v>253</v>
      </c>
      <c r="J10" s="150" t="s">
        <v>267</v>
      </c>
    </row>
    <row r="11" ht="63" customHeight="1" spans="1:10">
      <c r="A11" s="151" t="s">
        <v>221</v>
      </c>
      <c r="B11" s="149" t="s">
        <v>268</v>
      </c>
      <c r="C11" s="149" t="s">
        <v>247</v>
      </c>
      <c r="D11" s="149" t="s">
        <v>248</v>
      </c>
      <c r="E11" s="58" t="s">
        <v>269</v>
      </c>
      <c r="F11" s="149" t="s">
        <v>250</v>
      </c>
      <c r="G11" s="58" t="s">
        <v>270</v>
      </c>
      <c r="H11" s="149" t="s">
        <v>271</v>
      </c>
      <c r="I11" s="149" t="s">
        <v>253</v>
      </c>
      <c r="J11" s="150" t="s">
        <v>272</v>
      </c>
    </row>
    <row r="12" ht="66" customHeight="1" spans="1:10">
      <c r="A12" s="151" t="s">
        <v>221</v>
      </c>
      <c r="B12" s="149" t="s">
        <v>268</v>
      </c>
      <c r="C12" s="149" t="s">
        <v>247</v>
      </c>
      <c r="D12" s="149" t="s">
        <v>248</v>
      </c>
      <c r="E12" s="58" t="s">
        <v>273</v>
      </c>
      <c r="F12" s="149" t="s">
        <v>250</v>
      </c>
      <c r="G12" s="58" t="s">
        <v>270</v>
      </c>
      <c r="H12" s="149" t="s">
        <v>274</v>
      </c>
      <c r="I12" s="149" t="s">
        <v>253</v>
      </c>
      <c r="J12" s="150" t="s">
        <v>275</v>
      </c>
    </row>
    <row r="13" ht="47.3" customHeight="1" spans="1:10">
      <c r="A13" s="151" t="s">
        <v>221</v>
      </c>
      <c r="B13" s="149" t="s">
        <v>268</v>
      </c>
      <c r="C13" s="149" t="s">
        <v>247</v>
      </c>
      <c r="D13" s="149" t="s">
        <v>248</v>
      </c>
      <c r="E13" s="58" t="s">
        <v>276</v>
      </c>
      <c r="F13" s="149" t="s">
        <v>250</v>
      </c>
      <c r="G13" s="58" t="s">
        <v>277</v>
      </c>
      <c r="H13" s="149" t="s">
        <v>278</v>
      </c>
      <c r="I13" s="149" t="s">
        <v>253</v>
      </c>
      <c r="J13" s="150" t="s">
        <v>279</v>
      </c>
    </row>
    <row r="14" ht="47.3" customHeight="1" spans="1:10">
      <c r="A14" s="151" t="s">
        <v>221</v>
      </c>
      <c r="B14" s="149" t="s">
        <v>268</v>
      </c>
      <c r="C14" s="149" t="s">
        <v>247</v>
      </c>
      <c r="D14" s="149" t="s">
        <v>248</v>
      </c>
      <c r="E14" s="58" t="s">
        <v>280</v>
      </c>
      <c r="F14" s="149" t="s">
        <v>250</v>
      </c>
      <c r="G14" s="58" t="s">
        <v>281</v>
      </c>
      <c r="H14" s="149" t="s">
        <v>274</v>
      </c>
      <c r="I14" s="149" t="s">
        <v>253</v>
      </c>
      <c r="J14" s="150" t="s">
        <v>282</v>
      </c>
    </row>
    <row r="15" ht="47.3" customHeight="1" spans="1:10">
      <c r="A15" s="151" t="s">
        <v>221</v>
      </c>
      <c r="B15" s="149" t="s">
        <v>268</v>
      </c>
      <c r="C15" s="149" t="s">
        <v>255</v>
      </c>
      <c r="D15" s="149" t="s">
        <v>283</v>
      </c>
      <c r="E15" s="58" t="s">
        <v>284</v>
      </c>
      <c r="F15" s="149" t="s">
        <v>250</v>
      </c>
      <c r="G15" s="58" t="s">
        <v>277</v>
      </c>
      <c r="H15" s="149" t="s">
        <v>266</v>
      </c>
      <c r="I15" s="149" t="s">
        <v>253</v>
      </c>
      <c r="J15" s="150" t="s">
        <v>285</v>
      </c>
    </row>
    <row r="16" ht="47.3" customHeight="1" spans="1:10">
      <c r="A16" s="151" t="s">
        <v>221</v>
      </c>
      <c r="B16" s="149" t="s">
        <v>268</v>
      </c>
      <c r="C16" s="149" t="s">
        <v>262</v>
      </c>
      <c r="D16" s="149" t="s">
        <v>263</v>
      </c>
      <c r="E16" s="58" t="s">
        <v>286</v>
      </c>
      <c r="F16" s="149" t="s">
        <v>250</v>
      </c>
      <c r="G16" s="58" t="s">
        <v>265</v>
      </c>
      <c r="H16" s="149" t="s">
        <v>266</v>
      </c>
      <c r="I16" s="149" t="s">
        <v>253</v>
      </c>
      <c r="J16" s="150" t="s">
        <v>287</v>
      </c>
    </row>
  </sheetData>
  <mergeCells count="6">
    <mergeCell ref="A2:J2"/>
    <mergeCell ref="A3:H3"/>
    <mergeCell ref="A8:A10"/>
    <mergeCell ref="A11:A16"/>
    <mergeCell ref="B8:B10"/>
    <mergeCell ref="B11:B16"/>
  </mergeCells>
  <pageMargins left="0.75" right="0.75" top="1" bottom="1" header="0.5" footer="0.5"/>
  <pageSetup paperSize="9" scale="6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李纹秀</cp:lastModifiedBy>
  <dcterms:created xsi:type="dcterms:W3CDTF">2026-02-05T16:34:34Z</dcterms:created>
  <dcterms:modified xsi:type="dcterms:W3CDTF">2026-02-12T09:13:28Z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14C850C0E4024D6C86F637970DE12997_13</vt:lpwstr>
  </property>
  <property fmtid="{D5CDD505-2E9C-101B-9397-08002B2CF9AE}" pid="3" name="KSOProductBuildVer">
    <vt:lpwstr>2052-12.1.0.24657</vt:lpwstr>
  </property>
  <property fmtid="{D5CDD505-2E9C-101B-9397-08002B2CF9AE}" pid="4" name="CalculationRule">
    <vt:i4>0</vt:i4>
  </property>
</Properties>
</file>