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<sst xmlns="http://schemas.openxmlformats.org/spreadsheetml/2006/main" count="939" uniqueCount="384">
  <si>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</si>
  <si>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</si>
  <si>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</si>
  <si>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</si>
  <si>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</si>
  <si>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</si>
  <si>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</si>
  <si>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</si>
  <si>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</si>
  <si>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</si>
  <si>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</si>
  <si>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</si>
  <si>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</si>
  <si>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</si>
  <si>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</si>
  <si>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</si>
  <si>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</si>
  <si>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</si>
  <si>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</si>
  <si>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</si>
  <si>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</si>
  <si>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</si>
  <si>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</si>
  <si>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</si>
  <si>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</si>
  <si>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</si>
  <si>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</si>
  <si>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</si>
  <si>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</si>
  <si>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</si>
  <si>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</si>
  <si>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</si>
  <si>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</si>
  <si>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</si>
  <si>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</si>
  <si>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</si>
  <si>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</si>
  <si>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</si>
  <si>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</si>
  <si>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</si>
  <si>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</si>
  <si>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</si>
  <si>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</si>
  <si>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</si>
  <si>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137016007</t>
  </si>
  <si>
    <t>勐腊县审计局</t>
  </si>
  <si>
    <t>137016007001</t>
  </si>
  <si>
    <t>注：勐腊县审计局所属单位2个，本表中仅列示行政单位1个，其余1个非独立核算事业单位未列示。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</si>
  <si>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</si>
  <si>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</si>
  <si>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</si>
  <si>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</si>
  <si>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</si>
  <si>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</si>
  <si>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</si>
  <si>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</si>
  <si>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</si>
  <si>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</si>
  <si>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</si>
  <si>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</si>
  <si>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</si>
  <si>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</si>
  <si>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</si>
  <si>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</si>
  <si>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</si>
  <si>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</si>
  <si>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</si>
  <si>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</si>
  <si>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</si>
  <si>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</si>
  <si>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</si>
  <si>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</si>
  <si>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</si>
  <si>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</si>
  <si>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</si>
  <si>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</si>
  <si>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</si>
  <si>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</si>
  <si>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</si>
  <si>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</si>
  <si>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</si>
  <si>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</si>
  <si>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</si>
  <si>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</si>
  <si>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</si>
  <si>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</si>
  <si>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</si>
  <si>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</si>
  <si>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</si>
  <si>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</si>
  <si>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</si>
  <si>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</si>
  <si>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</si>
  <si>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</si>
  <si>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</si>
  <si>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</si>
  <si>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</si>
  <si>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</si>
  <si>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</si>
  <si>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</si>
  <si>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</si>
  <si>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</si>
  <si>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</si>
  <si>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</si>
  <si>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</si>
  <si>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</si>
  <si>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</si>
  <si>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</si>
  <si>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</si>
  <si>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</si>
  <si>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</si>
  <si>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</si>
  <si>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</si>
  <si>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</si>
  <si>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</si>
  <si>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</si>
  <si>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</si>
  <si>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</si>
  <si>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</si>
  <si>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</si>
  <si>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</si>
  <si>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</si>
  <si>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</si>
  <si>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</si>
  <si>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</si>
  <si>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</si>
  <si>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</si>
  <si>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</si>
  <si>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</si>
  <si>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</si>
  <si>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</si>
  <si>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</si>
  <si>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</si>
  <si>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</si>
  <si>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</si>
  <si>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</si>
  <si>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</si>
  <si>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</si>
  <si>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</si>
  <si>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</si>
  <si>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</si>
  <si>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</si>
  <si>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</si>
  <si>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</si>
  <si>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</si>
  <si>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</si>
  <si>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</si>
  <si>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</si>
  <si>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530000210000000030650</t>
  </si>
  <si>
    <t>行政人员支出工资</t>
  </si>
  <si>
    <t>30101</t>
  </si>
  <si>
    <t>基本工资</t>
  </si>
  <si>
    <t>30102</t>
  </si>
  <si>
    <t>津贴补贴</t>
  </si>
  <si>
    <t>30103</t>
  </si>
  <si>
    <t>奖金</t>
  </si>
  <si>
    <t>530000210000000030652</t>
  </si>
  <si>
    <t>社会保障缴费</t>
  </si>
  <si>
    <t>30108</t>
  </si>
  <si>
    <t>机关事业单位基本养老保险缴费</t>
  </si>
  <si>
    <t>30112</t>
  </si>
  <si>
    <t>其他社会保障缴费</t>
  </si>
  <si>
    <t>30110</t>
  </si>
  <si>
    <t>职工基本医疗保险缴费</t>
  </si>
  <si>
    <t>30111</t>
  </si>
  <si>
    <t>公务员医疗补助缴费</t>
  </si>
  <si>
    <t>530000210000000030654</t>
  </si>
  <si>
    <t>30113</t>
  </si>
  <si>
    <t>530000210000000030657</t>
  </si>
  <si>
    <t>公车购置及运维费</t>
  </si>
  <si>
    <t>30231</t>
  </si>
  <si>
    <t>公务用车运行维护费</t>
  </si>
  <si>
    <t>530000210000000030659</t>
  </si>
  <si>
    <t>30217</t>
  </si>
  <si>
    <t>530000210000000030660</t>
  </si>
  <si>
    <t>行政人员公务交通补贴</t>
  </si>
  <si>
    <t>30239</t>
  </si>
  <si>
    <t>其他交通费用</t>
  </si>
  <si>
    <t>530000210000000030661</t>
  </si>
  <si>
    <t>工会经费</t>
  </si>
  <si>
    <t>30228</t>
  </si>
  <si>
    <t>530000210000000030662</t>
  </si>
  <si>
    <t>一般公用经费</t>
  </si>
  <si>
    <t>30201</t>
  </si>
  <si>
    <t>办公费</t>
  </si>
  <si>
    <t>30205</t>
  </si>
  <si>
    <t>水费</t>
  </si>
  <si>
    <t>30206</t>
  </si>
  <si>
    <t>电费</t>
  </si>
  <si>
    <t>30207</t>
  </si>
  <si>
    <t>邮电费</t>
  </si>
  <si>
    <t>30211</t>
  </si>
  <si>
    <t>差旅费</t>
  </si>
  <si>
    <t>30213</t>
  </si>
  <si>
    <t>维修（护）费</t>
  </si>
  <si>
    <t>30299</t>
  </si>
  <si>
    <t>其他商品和服务支出</t>
  </si>
  <si>
    <t>530000241100002221199</t>
  </si>
  <si>
    <t>行政人员绩效奖</t>
  </si>
  <si>
    <t>530000210000000030046</t>
  </si>
  <si>
    <t>事业人员支出工资</t>
  </si>
  <si>
    <t>30107</t>
  </si>
  <si>
    <t>绩效工资</t>
  </si>
  <si>
    <t>530000210000000030047</t>
  </si>
  <si>
    <t>530000210000000030049</t>
  </si>
  <si>
    <t>530000210000000030056</t>
  </si>
  <si>
    <t>530000210000000030057</t>
  </si>
  <si>
    <t>30204</t>
  </si>
  <si>
    <t>手续费</t>
  </si>
  <si>
    <t>预算05-1表</t>
  </si>
  <si>
    <t>2026年部门项目支出预算表</t>
  </si>
  <si>
    <t>项目分类</t>
  </si>
  <si>
    <t>项目单位</t>
  </si>
  <si>
    <t>本年拨款</t>
  </si>
  <si>
    <t>其中：本次下达</t>
  </si>
  <si>
    <t>其他人员支出</t>
  </si>
  <si>
    <t>民生类</t>
  </si>
  <si>
    <t>530000231100001073898</t>
  </si>
  <si>
    <t>30199</t>
  </si>
  <si>
    <t>其他工资福利支出</t>
  </si>
  <si>
    <t>审计业务经费</t>
  </si>
  <si>
    <t>专项业务类</t>
  </si>
  <si>
    <t>530000200000000004611</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</si>
  <si>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</si>
  <si>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</si>
  <si>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</si>
  <si>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</si>
  <si>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</si>
  <si>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</si>
  <si>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</si>
  <si>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</si>
  <si>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</si>
  <si>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</si>
  <si>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</si>
  <si>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</si>
  <si>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</si>
  <si>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</si>
  <si>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</si>
  <si>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</si>
  <si>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</si>
  <si>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</si>
  <si>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</si>
  <si>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</si>
  <si>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一是开展各项审计项目。主要是对政策执行、财政财务收支、民生资金使用和项目管理、领导干部履行职责、政府重大项目投资、行业运行情况开展审计。目标任务：围绕发展、改革、法治、反腐，大力推进审计监督全覆盖，加大改革创新力度，充分发挥审计的基石和重要保障作用。二是加强精神文明建设。实施内容主要包括：配合文明委做好文明单位复查工作；把保持文明单位纳入单位的重要议事日程；以“道德讲堂”“腊审小课堂”等各种形式开展精神文明建设活动。目标任务：正确树立审计人员核心价值观，持续推进审计队伍教育整顿及群众身边不正之风和腐败问题集中整治工作。三是积极配合地方开展创文创卫、登革热防治等县委、县政府交办的工作。</t>
  </si>
  <si>
    <t>产出指标</t>
  </si>
  <si>
    <t>数量指标</t>
  </si>
  <si>
    <t>审计单位</t>
  </si>
  <si>
    <t>&gt;=</t>
  </si>
  <si>
    <t>10</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</si>
  <si>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</si>
  <si>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</si>
  <si>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</si>
  <si>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</si>
  <si>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</si>
  <si>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</si>
  <si>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一是开展各项审计项目。主要是对政策执行、财政财务收支、民生资金使用和项目管理、领导干部职责履行、政府重大项目投资、行业运行情况开展审计。目标任务：围绕“发展、改革、法治、反腐，大力推进审计监督全覆盖，加大改革创新力度，充分发挥审计的基石和重要保障作用。二是加强精神文明建设。实施内容主要包括：配合文明委做好文明单位复查工作；把保持文明单位纳入单位的重要议事日程；以“道德讲堂”、“腊审小课堂”等各种形式开展精神文明建设活动。目标任务：正确树立审计人员核心价值观，持续推进审计队伍教育整顿及群众身边不正之风和腐败问题集中整治工作。三是积极配合地方开展创文创卫、登革热防治等县委、县政府交办的工作。</t>
  </si>
  <si>
    <t>审计提出建议</t>
  </si>
  <si>
    <t>22</t>
  </si>
  <si>
    <t>条</t>
  </si>
  <si>
    <t>反映审计部门提出审计建议数量情况。</t>
  </si>
  <si>
    <t>自然资源资产离任审计项目</t>
  </si>
  <si>
    <t>1.00</t>
  </si>
  <si>
    <t>反映领导干部自然资源资产离任（任中）审计的项目数量情况。</t>
  </si>
  <si>
    <t>效益指标</t>
  </si>
  <si>
    <t>可持续影响</t>
  </si>
  <si>
    <t>审计信息被采用个数</t>
  </si>
  <si>
    <t>8</t>
  </si>
  <si>
    <t>反映被各级党政领导或有关部门采用的审计专题、综合性报告、信息简报等审计信息。</t>
  </si>
  <si>
    <t>满意度指标</t>
  </si>
  <si>
    <t>服务对象满意度</t>
  </si>
  <si>
    <t>审计建议满意度</t>
  </si>
  <si>
    <t>90</t>
  </si>
  <si>
    <t>%</t>
  </si>
  <si>
    <t>反映被审计单位对提出审计建议的满意程度。 审计建议满意度=被采纳审计建议/审计提出建议。</t>
  </si>
  <si>
    <t>做好单位编外人员经费保障，按规定落实2名聘用编外人员各项待遇，支持部门正常履职。</t>
  </si>
  <si>
    <t>发放编外人员工资人数</t>
  </si>
  <si>
    <t>=</t>
  </si>
  <si>
    <t>人</t>
  </si>
  <si>
    <t>社会效益</t>
  </si>
  <si>
    <t>部门运转</t>
  </si>
  <si>
    <t>正常运转</t>
  </si>
  <si>
    <t>定性指标</t>
  </si>
  <si>
    <t>空反映部门（单位）运转情况。</t>
  </si>
  <si>
    <t>单位人员满意度</t>
  </si>
  <si>
    <t>编外人员满意度</t>
  </si>
  <si>
    <t>预算06表</t>
  </si>
  <si>
    <t>2026年政府性基金预算支出预算表</t>
  </si>
  <si>
    <t>政府性基金预算支出</t>
  </si>
  <si>
    <t>注：勐腊县审计局无政府性基金收入，无使用政府性基金安排支出，所以政府性基金预算支出预算表公开空表。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</si>
  <si>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</si>
  <si>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</si>
  <si>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</si>
  <si>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</si>
  <si>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</si>
  <si>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</si>
  <si>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</si>
  <si>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</si>
  <si>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</si>
  <si>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</si>
  <si>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</si>
  <si>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</si>
  <si>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打印机</t>
  </si>
  <si>
    <t>A02021003 A4黑白打印机</t>
  </si>
  <si>
    <t>台</t>
  </si>
  <si>
    <t>委托中介机构参与地方审计项目</t>
  </si>
  <si>
    <t>C23030000 审计服务</t>
  </si>
  <si>
    <t>年</t>
  </si>
  <si>
    <t>文件柜</t>
  </si>
  <si>
    <t>A05010502 文件柜</t>
  </si>
  <si>
    <t>组</t>
  </si>
  <si>
    <t>公务用车加油</t>
  </si>
  <si>
    <t>C23120302 车辆加油、添加燃料服务</t>
  </si>
  <si>
    <t>公务用车维修维护</t>
  </si>
  <si>
    <t>C23120301 车辆维修和保养服务</t>
  </si>
  <si>
    <t>公务用车保险</t>
  </si>
  <si>
    <t>C1804010201 机动车保险服务</t>
  </si>
  <si>
    <t>复印纸</t>
  </si>
  <si>
    <t>A05040101 复印纸</t>
  </si>
  <si>
    <t>包</t>
  </si>
  <si>
    <t>预算08表</t>
  </si>
  <si>
    <t>2026年部门政府购买服务预算表</t>
  </si>
  <si>
    <t>政府购买服务项目</t>
  </si>
  <si>
    <t>政府购买服务目录</t>
  </si>
  <si>
    <t>B0302 审计服务</t>
  </si>
  <si>
    <t>委托中介机构提供审计服务</t>
  </si>
  <si>
    <t>公务用车维修和保养</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</si>
  <si>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</si>
  <si>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</si>
  <si>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</si>
  <si>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</si>
  <si>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</si>
  <si>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</si>
  <si>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</si>
  <si>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</si>
  <si>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</si>
  <si>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</si>
  <si>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</si>
  <si>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</si>
  <si>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</si>
  <si>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</si>
  <si>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</si>
  <si>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</si>
  <si>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</si>
  <si>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</si>
  <si>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</si>
  <si>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</si>
  <si>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</si>
  <si>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</si>
  <si>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</si>
  <si>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</si>
  <si>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</si>
  <si>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</si>
  <si>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注：勐腊县审计局无省对下转移支付情况，所以省对下转移支付预算表公开空表。</t>
  </si>
  <si>
    <t>预算09-2表</t>
  </si>
  <si>
    <t>2026年省对下转移支付绩效目标表</t>
  </si>
  <si>
    <t>注：勐腊县审计局无省对下转移支付情况，所以省对下转移支付绩效目标表公开空表。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</si>
  <si>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</si>
  <si>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</si>
  <si>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</si>
  <si>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</si>
  <si>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</si>
  <si>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</si>
  <si>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</si>
  <si>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</si>
  <si>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</si>
  <si>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</si>
  <si>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设备</t>
  </si>
  <si>
    <t>A4黑白打印机</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</si>
  <si>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</si>
  <si>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</si>
  <si>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</si>
  <si>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</si>
  <si>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</si>
  <si>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注：按现行会计核算体系，勐腊县审计局无中央转移支付补助项目支出，所以中央转移支付补助项目支出预算表公开空表。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</si>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</sst>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numFmt numFmtId="178" formatCode="yyyy\-mm\-dd\ hh:mm:ss"/>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cellStyleXfs>
  <cellXfs count="18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2" applyFont="1">
      <alignment horizontal="right" vertical="center"/>
    </xf>
    <xf numFmtId="49" fontId="5" fillId="0" borderId="7" xfId="54"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49" fontId="8" fillId="0" borderId="0" xfId="54" applyBorder="1">
      <alignment horizontal="left" vertical="center" wrapText="1"/>
    </xf>
    <xf numFmtId="49" fontId="8" fillId="0" borderId="0" xfId="54" applyBorder="1" applyAlignment="1">
      <alignment horizontal="right" vertical="center" wrapText="1"/>
    </xf>
    <xf numFmtId="49" fontId="9" fillId="0" borderId="0" xfId="54" applyFont="1" applyBorder="1" applyAlignment="1">
      <alignment horizontal="center" vertical="center" wrapText="1"/>
    </xf>
    <xf numFmtId="49" fontId="10" fillId="0" borderId="7" xfId="54" applyFont="1" applyAlignment="1">
      <alignment horizontal="center" vertical="center" wrapText="1"/>
    </xf>
    <xf numFmtId="49" fontId="11" fillId="0" borderId="7" xfId="54" applyAlignment="1">
      <alignment horizontal="center" vertical="center" wrapText="1"/>
    </xf>
    <xf numFmtId="49" fontId="10" fillId="0" borderId="7" xfId="54" applyFont="1">
      <alignment horizontal="left" vertical="center" wrapText="1"/>
    </xf>
    <xf numFmtId="176" fontId="8" fillId="0" borderId="7" xfId="49">
      <alignment horizontal="right" vertical="center"/>
    </xf>
    <xf numFmtId="179" fontId="8" fillId="0" borderId="7" xfId="52">
      <alignment horizontal="right" vertical="center"/>
    </xf>
    <xf numFmtId="49" fontId="10" fillId="0" borderId="7" xfId="54" applyFont="1" applyAlignment="1">
      <alignment horizontal="left" vertical="center" wrapText="1" indent="1"/>
    </xf>
    <xf numFmtId="49" fontId="12" fillId="0" borderId="7" xfId="54" applyFont="1">
      <alignment horizontal="left" vertical="center" wrapText="1"/>
    </xf>
    <xf numFmtId="176" fontId="12" fillId="0" borderId="7" xfId="0" applyNumberFormat="1" applyFont="1" applyBorder="1" applyAlignment="1">
      <alignment horizontal="left" vertical="center"/>
    </xf>
    <xf numFmtId="179"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6" fontId="5" fillId="0" borderId="7" xfId="49"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7" fillId="0" borderId="0" xfId="0" applyFont="1" applyAlignment="1">
      <alignment horizontal="left"/>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4" applyFont="1" applyAlignment="1">
      <alignment horizontal="left" vertical="center" wrapText="1" indent="1"/>
    </xf>
    <xf numFmtId="49" fontId="5" fillId="0" borderId="7" xfId="54" applyFont="1" applyAlignment="1">
      <alignment horizontal="left" vertical="center" wrapText="1" indent="2"/>
    </xf>
    <xf numFmtId="179" fontId="5" fillId="0" borderId="7" xfId="52" applyFont="1" applyFill="1">
      <alignment horizontal="right" vertical="center"/>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4"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2"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22" fillId="0" borderId="0" xfId="0" applyFont="1" applyAlignment="1">
      <alignment horizontal="left"/>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9"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DateStyle" xfId="50"/>
    <cellStyle name="DateTimeStyle" xfId="51"/>
    <cellStyle name="MoneyStyle" xfId="52"/>
    <cellStyle name="PercentStyle" xfId="53"/>
    <cellStyle name="TextStyle" xfId="54"/>
    <cellStyle name="Number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3" workbookViewId="0">
      <selection activeCell="A16" sqref="A1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9" t="s">
        <v>0</v>
      </c>
    </row>
    <row r="2" ht="36" customHeight="1" spans="1:4">
      <c r="A2" s="48" t="s">
        <v>1</v>
      </c>
      <c r="B2" s="177"/>
      <c r="C2" s="177"/>
      <c r="D2" s="177"/>
    </row>
    <row r="3" ht="21" customHeight="1" spans="1:4">
      <c r="A3" s="98" t="str">
        <f>"单位名称："&amp;"勐腊县审计局"</f>
        <v>单位名称：勐腊县审计局</v>
      </c>
      <c r="B3" s="141"/>
      <c r="C3" s="141"/>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2" t="s">
        <v>8</v>
      </c>
      <c r="B7" s="128">
        <v>4502136.14</v>
      </c>
      <c r="C7" s="23" t="str">
        <f>"一"&amp;"、"&amp;"一般公共服务支出"</f>
        <v>一、一般公共服务支出</v>
      </c>
      <c r="D7" s="128">
        <v>4428498.09</v>
      </c>
    </row>
    <row r="8" ht="25.4" customHeight="1" spans="1:4">
      <c r="A8" s="152" t="s">
        <v>9</v>
      </c>
      <c r="B8" s="128"/>
      <c r="C8" s="23" t="str">
        <f>"二"&amp;"、"&amp;"社会保障和就业支出"</f>
        <v>二、社会保障和就业支出</v>
      </c>
      <c r="D8" s="128">
        <v>362115.9</v>
      </c>
    </row>
    <row r="9" ht="25.4" customHeight="1" spans="1:4">
      <c r="A9" s="152" t="s">
        <v>10</v>
      </c>
      <c r="B9" s="128"/>
      <c r="C9" s="23" t="str">
        <f>"三"&amp;"、"&amp;"卫生健康支出"</f>
        <v>三、卫生健康支出</v>
      </c>
      <c r="D9" s="128">
        <v>406626.84</v>
      </c>
    </row>
    <row r="10" ht="25.4" customHeight="1" spans="1:4">
      <c r="A10" s="152" t="s">
        <v>11</v>
      </c>
      <c r="B10" s="91"/>
      <c r="C10" s="23" t="str">
        <f>"四"&amp;"、"&amp;"住房保障支出"</f>
        <v>四、住房保障支出</v>
      </c>
      <c r="D10" s="128">
        <v>265107.71</v>
      </c>
    </row>
    <row r="11" ht="25.4" customHeight="1" spans="1:4">
      <c r="A11" s="152" t="s">
        <v>12</v>
      </c>
      <c r="B11" s="128">
        <v>721183.31</v>
      </c>
      <c r="C11" s="23"/>
      <c r="D11" s="128"/>
    </row>
    <row r="12" ht="25.4" customHeight="1" spans="1:4">
      <c r="A12" s="152" t="s">
        <v>13</v>
      </c>
      <c r="B12" s="91"/>
      <c r="C12" s="23"/>
      <c r="D12" s="128"/>
    </row>
    <row r="13" ht="25.4" customHeight="1" spans="1:4">
      <c r="A13" s="152" t="s">
        <v>14</v>
      </c>
      <c r="B13" s="91"/>
      <c r="C13" s="23"/>
      <c r="D13" s="128"/>
    </row>
    <row r="14" ht="25.4" customHeight="1" spans="1:4">
      <c r="A14" s="152" t="s">
        <v>15</v>
      </c>
      <c r="B14" s="91"/>
      <c r="C14" s="23"/>
      <c r="D14" s="128"/>
    </row>
    <row r="15" ht="25.4" customHeight="1" spans="1:4">
      <c r="A15" s="178" t="s">
        <v>16</v>
      </c>
      <c r="B15" s="91"/>
      <c r="C15" s="23"/>
      <c r="D15" s="128"/>
    </row>
    <row r="16" ht="25.4" customHeight="1" spans="1:4">
      <c r="A16" s="178" t="s">
        <v>17</v>
      </c>
      <c r="B16" s="128">
        <v>721183.31</v>
      </c>
      <c r="C16" s="23"/>
      <c r="D16" s="128"/>
    </row>
    <row r="17" ht="25.4" customHeight="1" spans="1:4">
      <c r="A17" s="179" t="s">
        <v>18</v>
      </c>
      <c r="B17" s="148">
        <v>5223319.45</v>
      </c>
      <c r="C17" s="149" t="s">
        <v>19</v>
      </c>
      <c r="D17" s="148">
        <v>5462348.54</v>
      </c>
    </row>
    <row r="18" ht="25.4" customHeight="1" spans="1:4">
      <c r="A18" s="180" t="s">
        <v>20</v>
      </c>
      <c r="B18" s="148">
        <v>239029.09</v>
      </c>
      <c r="C18" s="181" t="s">
        <v>21</v>
      </c>
      <c r="D18" s="182"/>
    </row>
    <row r="19" ht="25.4" customHeight="1" spans="1:4">
      <c r="A19" s="183" t="s">
        <v>22</v>
      </c>
      <c r="B19" s="128"/>
      <c r="C19" s="150" t="s">
        <v>22</v>
      </c>
      <c r="D19" s="91"/>
    </row>
    <row r="20" ht="25.4" customHeight="1" spans="1:4">
      <c r="A20" s="183" t="s">
        <v>23</v>
      </c>
      <c r="B20" s="128">
        <v>239029.09</v>
      </c>
      <c r="C20" s="150" t="s">
        <v>23</v>
      </c>
      <c r="D20" s="91"/>
    </row>
    <row r="21" ht="25.4" customHeight="1" spans="1:4">
      <c r="A21" s="184" t="s">
        <v>24</v>
      </c>
      <c r="B21" s="148">
        <v>5462348.54</v>
      </c>
      <c r="C21" s="149" t="s">
        <v>25</v>
      </c>
      <c r="D21" s="144">
        <v>5462348.54</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0" sqref="B10"/>
    </sheetView>
  </sheetViews>
  <sheetFormatPr defaultColWidth="9.14166666666667" defaultRowHeight="14.25" customHeight="1" outlineLevelCol="5"/>
  <cols>
    <col min="1" max="1" width="29.0333333333333" customWidth="1"/>
    <col min="2" max="2" width="28.6" customWidth="1"/>
    <col min="3" max="3" width="31.6" customWidth="1"/>
    <col min="4" max="6" width="33.4583333333333" customWidth="1"/>
  </cols>
  <sheetData>
    <row r="1" ht="15.75" customHeight="1" spans="1:6">
      <c r="F1" s="58" t="s">
        <v>285</v>
      </c>
    </row>
    <row r="2" ht="28.5" customHeight="1" spans="1:6">
      <c r="A2" s="27" t="s">
        <v>286</v>
      </c>
      <c r="B2" s="27"/>
      <c r="C2" s="27"/>
      <c r="D2" s="27"/>
      <c r="E2" s="27"/>
      <c r="F2" s="27"/>
    </row>
    <row r="3" ht="15" customHeight="1" spans="1:6">
      <c r="A3" s="105" t="str">
        <f>"单位名称："&amp;"勐腊县审计局"</f>
        <v>单位名称：勐腊县审计局</v>
      </c>
      <c r="B3" s="106"/>
      <c r="C3" s="106"/>
      <c r="D3" s="61"/>
      <c r="E3" s="61"/>
      <c r="F3" s="107" t="s">
        <v>2</v>
      </c>
    </row>
    <row r="4" ht="18.75" customHeight="1" spans="1:6">
      <c r="A4" s="9" t="s">
        <v>133</v>
      </c>
      <c r="B4" s="9" t="s">
        <v>50</v>
      </c>
      <c r="C4" s="9" t="s">
        <v>51</v>
      </c>
      <c r="D4" s="15" t="s">
        <v>287</v>
      </c>
      <c r="E4" s="65"/>
      <c r="F4" s="65"/>
    </row>
    <row r="5" ht="30" customHeight="1" spans="1:6">
      <c r="A5" s="18"/>
      <c r="B5" s="18"/>
      <c r="C5" s="18"/>
      <c r="D5" s="15" t="s">
        <v>30</v>
      </c>
      <c r="E5" s="65" t="s">
        <v>59</v>
      </c>
      <c r="F5" s="65" t="s">
        <v>60</v>
      </c>
    </row>
    <row r="6" ht="16.5" customHeight="1" spans="1:6">
      <c r="A6" s="65">
        <v>1</v>
      </c>
      <c r="B6" s="65">
        <v>2</v>
      </c>
      <c r="C6" s="65">
        <v>3</v>
      </c>
      <c r="D6" s="65">
        <v>4</v>
      </c>
      <c r="E6" s="65">
        <v>5</v>
      </c>
      <c r="F6" s="65">
        <v>6</v>
      </c>
    </row>
    <row r="7" ht="20.25" customHeight="1" spans="1:6">
      <c r="A7" s="30"/>
      <c r="B7" s="30"/>
      <c r="C7" s="30"/>
      <c r="D7" s="22"/>
      <c r="E7" s="22"/>
      <c r="F7" s="22"/>
    </row>
    <row r="8" ht="17.25" customHeight="1" spans="1:6">
      <c r="A8" s="108" t="s">
        <v>100</v>
      </c>
      <c r="B8" s="109"/>
      <c r="C8" s="109" t="s">
        <v>100</v>
      </c>
      <c r="D8" s="22"/>
      <c r="E8" s="22"/>
      <c r="F8" s="22"/>
    </row>
    <row r="9" customHeight="1" spans="1:6">
      <c r="A9" s="110" t="s">
        <v>288</v>
      </c>
      <c r="B9" s="110"/>
      <c r="C9" s="110"/>
    </row>
  </sheetData>
  <mergeCells count="7">
    <mergeCell ref="A2:F2"/>
    <mergeCell ref="D4:F4"/>
    <mergeCell ref="A8:C8"/>
    <mergeCell ref="A9:C9"/>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7" workbookViewId="0">
      <selection activeCell="A17" sqref="A17:E17"/>
    </sheetView>
  </sheetViews>
  <sheetFormatPr defaultColWidth="9.14166666666667" defaultRowHeight="14.25" customHeight="1"/>
  <cols>
    <col min="1" max="1" width="39.1416666666667" customWidth="1"/>
    <col min="2" max="2" width="26.625"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7"/>
      <c r="P1" s="47"/>
      <c r="Q1" s="97" t="s">
        <v>289</v>
      </c>
    </row>
    <row r="2" ht="27.75" customHeight="1" spans="1:17">
      <c r="A2" s="59" t="s">
        <v>290</v>
      </c>
      <c r="B2" s="27"/>
      <c r="C2" s="27"/>
      <c r="D2" s="27"/>
      <c r="E2" s="27"/>
      <c r="F2" s="27"/>
      <c r="G2" s="27"/>
      <c r="H2" s="27"/>
      <c r="I2" s="27"/>
      <c r="J2" s="27"/>
      <c r="K2" s="49"/>
      <c r="L2" s="27"/>
      <c r="M2" s="27"/>
      <c r="N2" s="27"/>
      <c r="O2" s="49"/>
      <c r="P2" s="49"/>
      <c r="Q2" s="27"/>
    </row>
    <row r="3" ht="18.75" customHeight="1" spans="1:17">
      <c r="A3" s="98" t="str">
        <f>"单位名称："&amp;"勐腊县审计局"</f>
        <v>单位名称：勐腊县审计局</v>
      </c>
      <c r="B3" s="6"/>
      <c r="C3" s="6"/>
      <c r="D3" s="6"/>
      <c r="E3" s="6"/>
      <c r="F3" s="6"/>
      <c r="G3" s="6"/>
      <c r="H3" s="6"/>
      <c r="I3" s="6"/>
      <c r="J3" s="6"/>
      <c r="O3" s="64"/>
      <c r="P3" s="64"/>
      <c r="Q3" s="99" t="s">
        <v>2</v>
      </c>
    </row>
    <row r="4" ht="15.75" customHeight="1" spans="1:17">
      <c r="A4" s="9" t="s">
        <v>291</v>
      </c>
      <c r="B4" s="75" t="s">
        <v>292</v>
      </c>
      <c r="C4" s="75" t="s">
        <v>293</v>
      </c>
      <c r="D4" s="75" t="s">
        <v>294</v>
      </c>
      <c r="E4" s="75" t="s">
        <v>295</v>
      </c>
      <c r="F4" s="75" t="s">
        <v>296</v>
      </c>
      <c r="G4" s="76" t="s">
        <v>140</v>
      </c>
      <c r="H4" s="76"/>
      <c r="I4" s="76"/>
      <c r="J4" s="76"/>
      <c r="K4" s="77"/>
      <c r="L4" s="76"/>
      <c r="M4" s="76"/>
      <c r="N4" s="76"/>
      <c r="O4" s="78"/>
      <c r="P4" s="77"/>
      <c r="Q4" s="79"/>
    </row>
    <row r="5" ht="17.25" customHeight="1" spans="1:17">
      <c r="A5" s="14"/>
      <c r="B5" s="80"/>
      <c r="C5" s="80"/>
      <c r="D5" s="80"/>
      <c r="E5" s="80"/>
      <c r="F5" s="80"/>
      <c r="G5" s="80" t="s">
        <v>30</v>
      </c>
      <c r="H5" s="80" t="s">
        <v>33</v>
      </c>
      <c r="I5" s="80" t="s">
        <v>297</v>
      </c>
      <c r="J5" s="80" t="s">
        <v>298</v>
      </c>
      <c r="K5" s="81" t="s">
        <v>299</v>
      </c>
      <c r="L5" s="82" t="s">
        <v>300</v>
      </c>
      <c r="M5" s="82"/>
      <c r="N5" s="82"/>
      <c r="O5" s="83"/>
      <c r="P5" s="84"/>
      <c r="Q5" s="85"/>
    </row>
    <row r="6" ht="54" customHeight="1" spans="1:17">
      <c r="A6" s="17"/>
      <c r="B6" s="85"/>
      <c r="C6" s="85"/>
      <c r="D6" s="85"/>
      <c r="E6" s="85"/>
      <c r="F6" s="85"/>
      <c r="G6" s="85"/>
      <c r="H6" s="85" t="s">
        <v>32</v>
      </c>
      <c r="I6" s="85"/>
      <c r="J6" s="85"/>
      <c r="K6" s="86"/>
      <c r="L6" s="85" t="s">
        <v>32</v>
      </c>
      <c r="M6" s="85" t="s">
        <v>43</v>
      </c>
      <c r="N6" s="85" t="s">
        <v>147</v>
      </c>
      <c r="O6" s="87" t="s">
        <v>39</v>
      </c>
      <c r="P6" s="86" t="s">
        <v>40</v>
      </c>
      <c r="Q6" s="85" t="s">
        <v>41</v>
      </c>
    </row>
    <row r="7" ht="15" customHeight="1" spans="1:17">
      <c r="A7" s="18">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88" t="s">
        <v>45</v>
      </c>
      <c r="B8" s="89"/>
      <c r="C8" s="89"/>
      <c r="D8" s="89"/>
      <c r="E8" s="102"/>
      <c r="F8" s="22">
        <v>26000</v>
      </c>
      <c r="G8" s="22">
        <v>721670.91</v>
      </c>
      <c r="H8" s="22">
        <v>40500</v>
      </c>
      <c r="I8" s="22"/>
      <c r="J8" s="22"/>
      <c r="K8" s="22"/>
      <c r="L8" s="22">
        <v>681170.91</v>
      </c>
      <c r="M8" s="22"/>
      <c r="N8" s="22"/>
      <c r="O8" s="22"/>
      <c r="P8" s="22"/>
      <c r="Q8" s="22">
        <v>681170.91</v>
      </c>
    </row>
    <row r="9" ht="21" customHeight="1" spans="1:17">
      <c r="A9" s="92" t="s">
        <v>45</v>
      </c>
      <c r="B9" s="89"/>
      <c r="C9" s="89"/>
      <c r="D9" s="103"/>
      <c r="E9" s="104"/>
      <c r="F9" s="22">
        <v>26000</v>
      </c>
      <c r="G9" s="22">
        <v>721670.91</v>
      </c>
      <c r="H9" s="22">
        <v>40500</v>
      </c>
      <c r="I9" s="22"/>
      <c r="J9" s="22"/>
      <c r="K9" s="22"/>
      <c r="L9" s="22">
        <v>681170.91</v>
      </c>
      <c r="M9" s="22"/>
      <c r="N9" s="22"/>
      <c r="O9" s="22"/>
      <c r="P9" s="22"/>
      <c r="Q9" s="22">
        <v>681170.91</v>
      </c>
    </row>
    <row r="10" ht="21" customHeight="1" spans="1:17">
      <c r="A10" s="93" t="s">
        <v>220</v>
      </c>
      <c r="B10" s="89" t="s">
        <v>301</v>
      </c>
      <c r="C10" s="89" t="s">
        <v>302</v>
      </c>
      <c r="D10" s="103" t="s">
        <v>303</v>
      </c>
      <c r="E10" s="104">
        <v>2</v>
      </c>
      <c r="F10" s="22">
        <v>3000</v>
      </c>
      <c r="G10" s="22">
        <v>3000</v>
      </c>
      <c r="H10" s="22">
        <v>3000</v>
      </c>
      <c r="I10" s="22"/>
      <c r="J10" s="22"/>
      <c r="K10" s="22"/>
      <c r="L10" s="22"/>
      <c r="M10" s="22"/>
      <c r="N10" s="22"/>
      <c r="O10" s="22"/>
      <c r="P10" s="22"/>
      <c r="Q10" s="22"/>
    </row>
    <row r="11" ht="21" customHeight="1" spans="1:17">
      <c r="A11" s="93" t="s">
        <v>220</v>
      </c>
      <c r="B11" s="89" t="s">
        <v>304</v>
      </c>
      <c r="C11" s="89" t="s">
        <v>305</v>
      </c>
      <c r="D11" s="103" t="s">
        <v>306</v>
      </c>
      <c r="E11" s="104">
        <v>1</v>
      </c>
      <c r="F11" s="22"/>
      <c r="G11" s="22">
        <v>681170.91</v>
      </c>
      <c r="H11" s="22"/>
      <c r="I11" s="22"/>
      <c r="J11" s="22"/>
      <c r="K11" s="22"/>
      <c r="L11" s="22">
        <v>681170.91</v>
      </c>
      <c r="M11" s="22"/>
      <c r="N11" s="22"/>
      <c r="O11" s="22"/>
      <c r="P11" s="22"/>
      <c r="Q11" s="22">
        <v>681170.91</v>
      </c>
    </row>
    <row r="12" ht="21" customHeight="1" spans="1:17">
      <c r="A12" s="93" t="s">
        <v>220</v>
      </c>
      <c r="B12" s="89" t="s">
        <v>307</v>
      </c>
      <c r="C12" s="89" t="s">
        <v>308</v>
      </c>
      <c r="D12" s="103" t="s">
        <v>309</v>
      </c>
      <c r="E12" s="104">
        <v>3</v>
      </c>
      <c r="F12" s="22">
        <v>3000</v>
      </c>
      <c r="G12" s="22">
        <v>3000</v>
      </c>
      <c r="H12" s="22">
        <v>3000</v>
      </c>
      <c r="I12" s="22"/>
      <c r="J12" s="22"/>
      <c r="K12" s="22"/>
      <c r="L12" s="22"/>
      <c r="M12" s="22"/>
      <c r="N12" s="22"/>
      <c r="O12" s="22"/>
      <c r="P12" s="22"/>
      <c r="Q12" s="22"/>
    </row>
    <row r="13" ht="21" customHeight="1" spans="1:17">
      <c r="A13" s="93" t="s">
        <v>169</v>
      </c>
      <c r="B13" s="89" t="s">
        <v>310</v>
      </c>
      <c r="C13" s="89" t="s">
        <v>311</v>
      </c>
      <c r="D13" s="103" t="s">
        <v>306</v>
      </c>
      <c r="E13" s="104">
        <v>1</v>
      </c>
      <c r="F13" s="22"/>
      <c r="G13" s="22">
        <v>11000</v>
      </c>
      <c r="H13" s="22">
        <v>11000</v>
      </c>
      <c r="I13" s="22"/>
      <c r="J13" s="22"/>
      <c r="K13" s="22"/>
      <c r="L13" s="22"/>
      <c r="M13" s="22"/>
      <c r="N13" s="22"/>
      <c r="O13" s="22"/>
      <c r="P13" s="22"/>
      <c r="Q13" s="22"/>
    </row>
    <row r="14" ht="21" customHeight="1" spans="1:17">
      <c r="A14" s="93" t="s">
        <v>169</v>
      </c>
      <c r="B14" s="89" t="s">
        <v>312</v>
      </c>
      <c r="C14" s="89" t="s">
        <v>313</v>
      </c>
      <c r="D14" s="103" t="s">
        <v>306</v>
      </c>
      <c r="E14" s="104">
        <v>1</v>
      </c>
      <c r="F14" s="22">
        <v>13000</v>
      </c>
      <c r="G14" s="22">
        <v>13000</v>
      </c>
      <c r="H14" s="22">
        <v>13000</v>
      </c>
      <c r="I14" s="22"/>
      <c r="J14" s="22"/>
      <c r="K14" s="22"/>
      <c r="L14" s="22"/>
      <c r="M14" s="22"/>
      <c r="N14" s="22"/>
      <c r="O14" s="22"/>
      <c r="P14" s="22"/>
      <c r="Q14" s="22"/>
    </row>
    <row r="15" ht="21" customHeight="1" spans="1:17">
      <c r="A15" s="93" t="s">
        <v>169</v>
      </c>
      <c r="B15" s="89" t="s">
        <v>314</v>
      </c>
      <c r="C15" s="89" t="s">
        <v>315</v>
      </c>
      <c r="D15" s="103" t="s">
        <v>306</v>
      </c>
      <c r="E15" s="104">
        <v>1</v>
      </c>
      <c r="F15" s="22"/>
      <c r="G15" s="22">
        <v>3500</v>
      </c>
      <c r="H15" s="22">
        <v>3500</v>
      </c>
      <c r="I15" s="22"/>
      <c r="J15" s="22"/>
      <c r="K15" s="22"/>
      <c r="L15" s="22"/>
      <c r="M15" s="22"/>
      <c r="N15" s="22"/>
      <c r="O15" s="22"/>
      <c r="P15" s="22"/>
      <c r="Q15" s="22"/>
    </row>
    <row r="16" ht="21" customHeight="1" spans="1:17">
      <c r="A16" s="93" t="s">
        <v>182</v>
      </c>
      <c r="B16" s="89" t="s">
        <v>316</v>
      </c>
      <c r="C16" s="89" t="s">
        <v>317</v>
      </c>
      <c r="D16" s="103" t="s">
        <v>318</v>
      </c>
      <c r="E16" s="104">
        <v>200</v>
      </c>
      <c r="F16" s="22">
        <v>7000</v>
      </c>
      <c r="G16" s="22">
        <v>7000</v>
      </c>
      <c r="H16" s="22">
        <v>7000</v>
      </c>
      <c r="I16" s="22"/>
      <c r="J16" s="22"/>
      <c r="K16" s="22"/>
      <c r="L16" s="22"/>
      <c r="M16" s="22"/>
      <c r="N16" s="22"/>
      <c r="O16" s="22"/>
      <c r="P16" s="22"/>
      <c r="Q16" s="22"/>
    </row>
    <row r="17" ht="21" customHeight="1" spans="1:17">
      <c r="A17" s="94" t="s">
        <v>100</v>
      </c>
      <c r="B17" s="95"/>
      <c r="C17" s="95"/>
      <c r="D17" s="95"/>
      <c r="E17" s="102"/>
      <c r="F17" s="22">
        <v>26000</v>
      </c>
      <c r="G17" s="22">
        <v>721670.91</v>
      </c>
      <c r="H17" s="22">
        <v>40500</v>
      </c>
      <c r="I17" s="22"/>
      <c r="J17" s="22"/>
      <c r="K17" s="22"/>
      <c r="L17" s="22">
        <v>681170.91</v>
      </c>
      <c r="M17" s="22"/>
      <c r="N17" s="22"/>
      <c r="O17" s="22"/>
      <c r="P17" s="22"/>
      <c r="Q17" s="22">
        <v>681170.91</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B1" sqref="A$1:N$1048576"/>
    </sheetView>
  </sheetViews>
  <sheetFormatPr defaultColWidth="9.14166666666667" defaultRowHeight="14.25" customHeight="1"/>
  <cols>
    <col min="1" max="1" width="31.425" customWidth="1"/>
    <col min="2" max="2" width="32.125" customWidth="1"/>
    <col min="3" max="3" width="26.7083333333333" customWidth="1"/>
    <col min="4" max="14" width="16.6" customWidth="1"/>
  </cols>
  <sheetData>
    <row r="1" ht="13.5" customHeight="1" spans="1:14">
      <c r="A1" s="63"/>
      <c r="B1" s="63"/>
      <c r="C1" s="63"/>
      <c r="D1" s="63"/>
      <c r="E1" s="63"/>
      <c r="F1" s="63"/>
      <c r="G1" s="63"/>
      <c r="H1" s="68"/>
      <c r="I1" s="63"/>
      <c r="J1" s="63"/>
      <c r="K1" s="63"/>
      <c r="L1" s="47"/>
      <c r="M1" s="69"/>
      <c r="N1" s="70" t="s">
        <v>319</v>
      </c>
    </row>
    <row r="2" ht="27.75" customHeight="1" spans="1:14">
      <c r="A2" s="59" t="s">
        <v>320</v>
      </c>
      <c r="B2" s="71"/>
      <c r="C2" s="71"/>
      <c r="D2" s="71"/>
      <c r="E2" s="71"/>
      <c r="F2" s="71"/>
      <c r="G2" s="71"/>
      <c r="H2" s="72"/>
      <c r="I2" s="71"/>
      <c r="J2" s="71"/>
      <c r="K2" s="71"/>
      <c r="L2" s="49"/>
      <c r="M2" s="72"/>
      <c r="N2" s="71"/>
    </row>
    <row r="3" ht="18.75" customHeight="1" spans="1:14">
      <c r="A3" s="60" t="str">
        <f>"单位名称："&amp;"勐腊县审计局"</f>
        <v>单位名称：勐腊县审计局</v>
      </c>
      <c r="B3" s="61"/>
      <c r="C3" s="61"/>
      <c r="D3" s="61"/>
      <c r="E3" s="61"/>
      <c r="F3" s="61"/>
      <c r="G3" s="61"/>
      <c r="H3" s="68"/>
      <c r="I3" s="63"/>
      <c r="J3" s="63"/>
      <c r="K3" s="63"/>
      <c r="L3" s="64"/>
      <c r="M3" s="73"/>
      <c r="N3" s="74" t="s">
        <v>2</v>
      </c>
    </row>
    <row r="4" ht="15.75" customHeight="1" spans="1:14">
      <c r="A4" s="9" t="s">
        <v>291</v>
      </c>
      <c r="B4" s="75" t="s">
        <v>321</v>
      </c>
      <c r="C4" s="75" t="s">
        <v>322</v>
      </c>
      <c r="D4" s="76" t="s">
        <v>140</v>
      </c>
      <c r="E4" s="76"/>
      <c r="F4" s="76"/>
      <c r="G4" s="76"/>
      <c r="H4" s="77"/>
      <c r="I4" s="76"/>
      <c r="J4" s="76"/>
      <c r="K4" s="76"/>
      <c r="L4" s="78"/>
      <c r="M4" s="77"/>
      <c r="N4" s="79"/>
    </row>
    <row r="5" ht="17.25" customHeight="1" spans="1:14">
      <c r="A5" s="14"/>
      <c r="B5" s="80"/>
      <c r="C5" s="80"/>
      <c r="D5" s="80" t="s">
        <v>30</v>
      </c>
      <c r="E5" s="80" t="s">
        <v>33</v>
      </c>
      <c r="F5" s="80" t="s">
        <v>297</v>
      </c>
      <c r="G5" s="80" t="s">
        <v>298</v>
      </c>
      <c r="H5" s="81" t="s">
        <v>299</v>
      </c>
      <c r="I5" s="82" t="s">
        <v>300</v>
      </c>
      <c r="J5" s="82"/>
      <c r="K5" s="82"/>
      <c r="L5" s="83"/>
      <c r="M5" s="84"/>
      <c r="N5" s="85"/>
    </row>
    <row r="6" ht="54" customHeight="1" spans="1:14">
      <c r="A6" s="17"/>
      <c r="B6" s="85"/>
      <c r="C6" s="85"/>
      <c r="D6" s="85"/>
      <c r="E6" s="85"/>
      <c r="F6" s="85"/>
      <c r="G6" s="85"/>
      <c r="H6" s="86"/>
      <c r="I6" s="85" t="s">
        <v>32</v>
      </c>
      <c r="J6" s="85" t="s">
        <v>43</v>
      </c>
      <c r="K6" s="85" t="s">
        <v>147</v>
      </c>
      <c r="L6" s="87" t="s">
        <v>39</v>
      </c>
      <c r="M6" s="86" t="s">
        <v>40</v>
      </c>
      <c r="N6" s="85" t="s">
        <v>41</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t="s">
        <v>45</v>
      </c>
      <c r="B8" s="89"/>
      <c r="C8" s="89"/>
      <c r="D8" s="90">
        <v>795175.64</v>
      </c>
      <c r="E8" s="90">
        <v>114004.73</v>
      </c>
      <c r="F8" s="90"/>
      <c r="G8" s="90"/>
      <c r="H8" s="90"/>
      <c r="I8" s="90">
        <v>681170.91</v>
      </c>
      <c r="J8" s="90"/>
      <c r="K8" s="90"/>
      <c r="L8" s="91"/>
      <c r="M8" s="90"/>
      <c r="N8" s="90">
        <v>681170.91</v>
      </c>
    </row>
    <row r="9" ht="21" customHeight="1" spans="1:14">
      <c r="A9" s="92" t="s">
        <v>45</v>
      </c>
      <c r="B9" s="89"/>
      <c r="C9" s="89"/>
      <c r="D9" s="90">
        <v>795175.64</v>
      </c>
      <c r="E9" s="90">
        <v>114004.73</v>
      </c>
      <c r="F9" s="90"/>
      <c r="G9" s="90"/>
      <c r="H9" s="90"/>
      <c r="I9" s="90">
        <v>681170.91</v>
      </c>
      <c r="J9" s="90"/>
      <c r="K9" s="90"/>
      <c r="L9" s="91"/>
      <c r="M9" s="90"/>
      <c r="N9" s="90">
        <v>681170.91</v>
      </c>
    </row>
    <row r="10" ht="21" customHeight="1" spans="1:14">
      <c r="A10" s="93" t="s">
        <v>220</v>
      </c>
      <c r="B10" s="89" t="s">
        <v>304</v>
      </c>
      <c r="C10" s="89" t="s">
        <v>323</v>
      </c>
      <c r="D10" s="90">
        <v>681170.91</v>
      </c>
      <c r="E10" s="90"/>
      <c r="F10" s="90"/>
      <c r="G10" s="90"/>
      <c r="H10" s="90"/>
      <c r="I10" s="90">
        <v>681170.91</v>
      </c>
      <c r="J10" s="90"/>
      <c r="K10" s="90"/>
      <c r="L10" s="91"/>
      <c r="M10" s="90"/>
      <c r="N10" s="90">
        <v>681170.91</v>
      </c>
    </row>
    <row r="11" ht="21" customHeight="1" spans="1:14">
      <c r="A11" s="93" t="s">
        <v>220</v>
      </c>
      <c r="B11" s="89" t="s">
        <v>324</v>
      </c>
      <c r="C11" s="89" t="s">
        <v>323</v>
      </c>
      <c r="D11" s="90">
        <v>101004.73</v>
      </c>
      <c r="E11" s="90">
        <v>101004.73</v>
      </c>
      <c r="F11" s="90"/>
      <c r="G11" s="90"/>
      <c r="H11" s="90"/>
      <c r="I11" s="90"/>
      <c r="J11" s="90"/>
      <c r="K11" s="90"/>
      <c r="L11" s="91"/>
      <c r="M11" s="90"/>
      <c r="N11" s="90"/>
    </row>
    <row r="12" ht="21" customHeight="1" spans="1:14">
      <c r="A12" s="93" t="s">
        <v>169</v>
      </c>
      <c r="B12" s="89" t="s">
        <v>325</v>
      </c>
      <c r="C12" s="89" t="s">
        <v>326</v>
      </c>
      <c r="D12" s="90">
        <v>13000</v>
      </c>
      <c r="E12" s="90">
        <v>13000</v>
      </c>
      <c r="F12" s="90"/>
      <c r="G12" s="90"/>
      <c r="H12" s="90"/>
      <c r="I12" s="90"/>
      <c r="J12" s="90"/>
      <c r="K12" s="90"/>
      <c r="L12" s="91"/>
      <c r="M12" s="90"/>
      <c r="N12" s="90"/>
    </row>
    <row r="13" ht="21" customHeight="1" spans="1:14">
      <c r="A13" s="94" t="s">
        <v>100</v>
      </c>
      <c r="B13" s="95"/>
      <c r="C13" s="96"/>
      <c r="D13" s="90">
        <v>795175.64</v>
      </c>
      <c r="E13" s="90">
        <v>114004.73</v>
      </c>
      <c r="F13" s="90"/>
      <c r="G13" s="90"/>
      <c r="H13" s="90"/>
      <c r="I13" s="90">
        <v>681170.91</v>
      </c>
      <c r="J13" s="90"/>
      <c r="K13" s="90"/>
      <c r="L13" s="91"/>
      <c r="M13" s="90"/>
      <c r="N13" s="90">
        <v>681170.91</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4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1" sqref="A11"/>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8"/>
      <c r="W1" s="47"/>
      <c r="X1" s="47" t="s">
        <v>327</v>
      </c>
    </row>
    <row r="2" ht="27.75" customHeight="1" spans="1:24">
      <c r="A2" s="59" t="s">
        <v>328</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0" t="str">
        <f>"单位名称："&amp;"勐腊县审计局"</f>
        <v>单位名称：勐腊县审计局</v>
      </c>
      <c r="B3" s="61"/>
      <c r="C3" s="61"/>
      <c r="D3" s="62"/>
      <c r="E3" s="63"/>
      <c r="F3" s="63"/>
      <c r="G3" s="63"/>
      <c r="H3" s="63"/>
      <c r="I3" s="63"/>
      <c r="W3" s="64"/>
      <c r="X3" s="64" t="s">
        <v>2</v>
      </c>
    </row>
    <row r="4" ht="19.5" customHeight="1" spans="1:24">
      <c r="A4" s="15" t="s">
        <v>329</v>
      </c>
      <c r="B4" s="10" t="s">
        <v>140</v>
      </c>
      <c r="C4" s="11"/>
      <c r="D4" s="11"/>
      <c r="E4" s="65" t="s">
        <v>330</v>
      </c>
      <c r="F4" s="65"/>
      <c r="G4" s="65"/>
      <c r="H4" s="65"/>
      <c r="I4" s="65"/>
      <c r="J4" s="65"/>
      <c r="K4" s="65"/>
      <c r="L4" s="65"/>
      <c r="M4" s="65"/>
      <c r="N4" s="65"/>
      <c r="O4" s="65"/>
      <c r="P4" s="65"/>
      <c r="Q4" s="65"/>
      <c r="R4" s="65"/>
      <c r="S4" s="65"/>
      <c r="T4" s="65"/>
      <c r="U4" s="65"/>
      <c r="V4" s="65"/>
      <c r="W4" s="65"/>
      <c r="X4" s="65"/>
    </row>
    <row r="5" ht="40.5" customHeight="1" spans="1:24">
      <c r="A5" s="18"/>
      <c r="B5" s="28" t="s">
        <v>30</v>
      </c>
      <c r="C5" s="9" t="s">
        <v>33</v>
      </c>
      <c r="D5" s="66" t="s">
        <v>331</v>
      </c>
      <c r="E5" s="65" t="s">
        <v>332</v>
      </c>
      <c r="F5" s="65" t="s">
        <v>333</v>
      </c>
      <c r="G5" s="65" t="s">
        <v>334</v>
      </c>
      <c r="H5" s="65" t="s">
        <v>335</v>
      </c>
      <c r="I5" s="65" t="s">
        <v>336</v>
      </c>
      <c r="J5" s="65" t="s">
        <v>337</v>
      </c>
      <c r="K5" s="65" t="s">
        <v>338</v>
      </c>
      <c r="L5" s="65" t="s">
        <v>339</v>
      </c>
      <c r="M5" s="65" t="s">
        <v>340</v>
      </c>
      <c r="N5" s="65" t="s">
        <v>341</v>
      </c>
      <c r="O5" s="65" t="s">
        <v>342</v>
      </c>
      <c r="P5" s="65" t="s">
        <v>343</v>
      </c>
      <c r="Q5" s="65" t="s">
        <v>344</v>
      </c>
      <c r="R5" s="65" t="s">
        <v>345</v>
      </c>
      <c r="S5" s="65" t="s">
        <v>346</v>
      </c>
      <c r="T5" s="65" t="s">
        <v>347</v>
      </c>
      <c r="U5" s="65" t="s">
        <v>348</v>
      </c>
      <c r="V5" s="65" t="s">
        <v>349</v>
      </c>
      <c r="W5" s="65" t="s">
        <v>350</v>
      </c>
      <c r="X5" s="65" t="s">
        <v>351</v>
      </c>
    </row>
    <row r="6" ht="19.5" customHeight="1" spans="1:24">
      <c r="A6" s="65">
        <v>1</v>
      </c>
      <c r="B6" s="65">
        <v>2</v>
      </c>
      <c r="C6" s="65">
        <v>3</v>
      </c>
      <c r="D6" s="10">
        <v>4</v>
      </c>
      <c r="E6" s="65">
        <v>5</v>
      </c>
      <c r="F6" s="65">
        <v>6</v>
      </c>
      <c r="G6" s="65">
        <v>7</v>
      </c>
      <c r="H6" s="10">
        <v>8</v>
      </c>
      <c r="I6" s="65">
        <v>9</v>
      </c>
      <c r="J6" s="65">
        <v>10</v>
      </c>
      <c r="K6" s="65">
        <v>11</v>
      </c>
      <c r="L6" s="10">
        <v>12</v>
      </c>
      <c r="M6" s="65">
        <v>13</v>
      </c>
      <c r="N6" s="65">
        <v>14</v>
      </c>
      <c r="O6" s="65">
        <v>15</v>
      </c>
      <c r="P6" s="10">
        <v>16</v>
      </c>
      <c r="Q6" s="65">
        <v>17</v>
      </c>
      <c r="R6" s="65">
        <v>18</v>
      </c>
      <c r="S6" s="65">
        <v>19</v>
      </c>
      <c r="T6" s="10">
        <v>20</v>
      </c>
      <c r="U6" s="10">
        <v>21</v>
      </c>
      <c r="V6" s="10">
        <v>22</v>
      </c>
      <c r="W6" s="65">
        <v>23</v>
      </c>
      <c r="X6" s="65">
        <v>24</v>
      </c>
    </row>
    <row r="7" ht="28.4" customHeight="1" spans="1:24">
      <c r="A7" s="30"/>
      <c r="B7" s="22"/>
      <c r="C7" s="22"/>
      <c r="D7" s="22"/>
      <c r="E7" s="22"/>
      <c r="F7" s="22"/>
      <c r="G7" s="22"/>
      <c r="H7" s="22"/>
      <c r="I7" s="22"/>
      <c r="J7" s="22"/>
      <c r="K7" s="22"/>
      <c r="L7" s="22"/>
      <c r="M7" s="22"/>
      <c r="N7" s="22"/>
      <c r="O7" s="22"/>
      <c r="P7" s="22"/>
      <c r="Q7" s="22"/>
      <c r="R7" s="22"/>
      <c r="S7" s="22"/>
      <c r="T7" s="22"/>
      <c r="U7" s="22"/>
      <c r="V7" s="22"/>
      <c r="W7" s="67"/>
      <c r="X7" s="22"/>
    </row>
    <row r="8" ht="29.9" customHeight="1" spans="1:24">
      <c r="A8" s="30"/>
      <c r="B8" s="22"/>
      <c r="C8" s="22"/>
      <c r="D8" s="22"/>
      <c r="E8" s="22"/>
      <c r="F8" s="22"/>
      <c r="G8" s="22"/>
      <c r="H8" s="22"/>
      <c r="I8" s="22"/>
      <c r="J8" s="22"/>
      <c r="K8" s="22"/>
      <c r="L8" s="22"/>
      <c r="M8" s="22"/>
      <c r="N8" s="22"/>
      <c r="O8" s="22"/>
      <c r="P8" s="22"/>
      <c r="Q8" s="22"/>
      <c r="R8" s="22"/>
      <c r="S8" s="22"/>
      <c r="T8" s="22"/>
      <c r="U8" s="22"/>
      <c r="V8" s="22"/>
      <c r="W8" s="67"/>
      <c r="X8" s="22"/>
    </row>
    <row r="9" customHeight="1" spans="1:24">
      <c r="A9" s="34" t="s">
        <v>352</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7" t="s">
        <v>353</v>
      </c>
    </row>
    <row r="2" ht="28.5" customHeight="1" spans="1:10">
      <c r="A2" s="48" t="s">
        <v>354</v>
      </c>
      <c r="B2" s="27"/>
      <c r="C2" s="27"/>
      <c r="D2" s="27"/>
      <c r="E2" s="27"/>
      <c r="F2" s="49"/>
      <c r="G2" s="27"/>
      <c r="H2" s="49"/>
      <c r="I2" s="49"/>
      <c r="J2" s="27"/>
    </row>
    <row r="3" ht="17.25" customHeight="1" spans="1:10">
      <c r="A3" s="4" t="str">
        <f>"单位名称："&amp;"勐腊县审计局"</f>
        <v>单位名称：勐腊县审计局</v>
      </c>
    </row>
    <row r="4" ht="44.25" customHeight="1" spans="1:10">
      <c r="A4" s="50" t="s">
        <v>233</v>
      </c>
      <c r="B4" s="50" t="s">
        <v>234</v>
      </c>
      <c r="C4" s="50" t="s">
        <v>235</v>
      </c>
      <c r="D4" s="50" t="s">
        <v>236</v>
      </c>
      <c r="E4" s="50" t="s">
        <v>237</v>
      </c>
      <c r="F4" s="51" t="s">
        <v>238</v>
      </c>
      <c r="G4" s="50" t="s">
        <v>239</v>
      </c>
      <c r="H4" s="51" t="s">
        <v>240</v>
      </c>
      <c r="I4" s="51" t="s">
        <v>241</v>
      </c>
      <c r="J4" s="50" t="s">
        <v>242</v>
      </c>
    </row>
    <row r="5" ht="14.25" customHeight="1" spans="1:10">
      <c r="A5" s="50">
        <v>1</v>
      </c>
      <c r="B5" s="50">
        <v>2</v>
      </c>
      <c r="C5" s="50">
        <v>3</v>
      </c>
      <c r="D5" s="50">
        <v>4</v>
      </c>
      <c r="E5" s="50">
        <v>5</v>
      </c>
      <c r="F5" s="51">
        <v>6</v>
      </c>
      <c r="G5" s="50">
        <v>7</v>
      </c>
      <c r="H5" s="51">
        <v>8</v>
      </c>
      <c r="I5" s="51">
        <v>9</v>
      </c>
      <c r="J5" s="50">
        <v>10</v>
      </c>
    </row>
    <row r="6" ht="21.8" customHeight="1" spans="1:10">
      <c r="A6" s="52"/>
      <c r="B6" s="53"/>
      <c r="C6" s="53"/>
      <c r="D6" s="53"/>
      <c r="E6" s="54"/>
      <c r="F6" s="55"/>
      <c r="G6" s="54"/>
      <c r="H6" s="55"/>
      <c r="I6" s="55"/>
      <c r="J6" s="54"/>
    </row>
    <row r="7" ht="60.8" customHeight="1" spans="1:10">
      <c r="A7" s="52"/>
      <c r="B7" s="56"/>
      <c r="C7" s="56"/>
      <c r="D7" s="56"/>
      <c r="E7" s="52"/>
      <c r="F7" s="56"/>
      <c r="G7" s="52"/>
      <c r="H7" s="56"/>
      <c r="I7" s="56"/>
      <c r="J7" s="57"/>
    </row>
    <row r="8" customHeight="1" spans="1:10">
      <c r="A8" s="34" t="s">
        <v>355</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4" sqref="C4:C5"/>
    </sheetView>
  </sheetViews>
  <sheetFormatPr defaultColWidth="8.84166666666667" defaultRowHeight="15" customHeight="1" outlineLevelCol="7"/>
  <cols>
    <col min="1" max="1" width="36.0333333333333" customWidth="1"/>
    <col min="2" max="2" width="19.7416666666667" customWidth="1"/>
    <col min="3" max="3" width="33.3166666666667" customWidth="1"/>
    <col min="4" max="4" width="34.7416666666667" customWidth="1"/>
    <col min="5" max="5" width="14.4583333333333"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356</v>
      </c>
    </row>
    <row r="2" ht="30.65" customHeight="1" spans="1:8">
      <c r="A2" s="37" t="s">
        <v>357</v>
      </c>
      <c r="B2" s="37"/>
      <c r="C2" s="37"/>
      <c r="D2" s="37"/>
      <c r="E2" s="37"/>
      <c r="F2" s="37"/>
      <c r="G2" s="37"/>
      <c r="H2" s="37"/>
    </row>
    <row r="3" ht="18.75" customHeight="1" spans="1:8">
      <c r="A3" s="35" t="str">
        <f>"单位名称："&amp;"勐腊县审计局"</f>
        <v>单位名称：勐腊县审计局</v>
      </c>
      <c r="B3" s="35"/>
      <c r="C3" s="35"/>
      <c r="D3" s="35"/>
      <c r="E3" s="35"/>
      <c r="F3" s="35"/>
      <c r="G3" s="35"/>
      <c r="H3" s="36" t="s">
        <v>2</v>
      </c>
    </row>
    <row r="4" ht="18.75" customHeight="1" spans="1:8">
      <c r="A4" s="38" t="s">
        <v>133</v>
      </c>
      <c r="B4" s="38" t="s">
        <v>358</v>
      </c>
      <c r="C4" s="38" t="s">
        <v>359</v>
      </c>
      <c r="D4" s="38" t="s">
        <v>360</v>
      </c>
      <c r="E4" s="38" t="s">
        <v>361</v>
      </c>
      <c r="F4" s="38" t="s">
        <v>362</v>
      </c>
      <c r="G4" s="38"/>
      <c r="H4" s="38"/>
    </row>
    <row r="5" ht="18.75" customHeight="1" spans="1:8">
      <c r="A5" s="38"/>
      <c r="B5" s="38"/>
      <c r="C5" s="38"/>
      <c r="D5" s="38"/>
      <c r="E5" s="38"/>
      <c r="F5" s="38" t="s">
        <v>295</v>
      </c>
      <c r="G5" s="38" t="s">
        <v>363</v>
      </c>
      <c r="H5" s="38" t="s">
        <v>364</v>
      </c>
    </row>
    <row r="6" ht="18.75" customHeight="1" spans="1:8">
      <c r="A6" s="39" t="s">
        <v>117</v>
      </c>
      <c r="B6" s="39" t="s">
        <v>118</v>
      </c>
      <c r="C6" s="39" t="s">
        <v>119</v>
      </c>
      <c r="D6" s="39" t="s">
        <v>365</v>
      </c>
      <c r="E6" s="39" t="s">
        <v>120</v>
      </c>
      <c r="F6" s="39" t="s">
        <v>121</v>
      </c>
      <c r="G6" s="39" t="s">
        <v>122</v>
      </c>
      <c r="H6" s="39" t="s">
        <v>266</v>
      </c>
    </row>
    <row r="7" ht="29.9" customHeight="1" spans="1:8">
      <c r="A7" s="40" t="s">
        <v>45</v>
      </c>
      <c r="B7" s="40"/>
      <c r="C7" s="40"/>
      <c r="D7" s="40"/>
      <c r="E7" s="38"/>
      <c r="F7" s="41">
        <v>5</v>
      </c>
      <c r="G7" s="42"/>
      <c r="H7" s="42">
        <v>6000</v>
      </c>
    </row>
    <row r="8" ht="29.9" customHeight="1" spans="1:8">
      <c r="A8" s="43" t="s">
        <v>45</v>
      </c>
      <c r="B8" s="40" t="s">
        <v>366</v>
      </c>
      <c r="C8" s="40" t="s">
        <v>302</v>
      </c>
      <c r="D8" s="40" t="s">
        <v>367</v>
      </c>
      <c r="E8" s="38" t="s">
        <v>303</v>
      </c>
      <c r="F8" s="41">
        <v>2</v>
      </c>
      <c r="G8" s="42">
        <v>1500</v>
      </c>
      <c r="H8" s="42">
        <v>3000</v>
      </c>
    </row>
    <row r="9" ht="29.9" customHeight="1" spans="1:8">
      <c r="A9" s="43" t="s">
        <v>45</v>
      </c>
      <c r="B9" s="40" t="s">
        <v>368</v>
      </c>
      <c r="C9" s="40" t="s">
        <v>308</v>
      </c>
      <c r="D9" s="40" t="s">
        <v>307</v>
      </c>
      <c r="E9" s="38" t="s">
        <v>309</v>
      </c>
      <c r="F9" s="41">
        <v>3</v>
      </c>
      <c r="G9" s="42">
        <v>1000</v>
      </c>
      <c r="H9" s="42">
        <v>3000</v>
      </c>
    </row>
    <row r="10" ht="20.15" customHeight="1" spans="1:8">
      <c r="A10" s="38" t="s">
        <v>30</v>
      </c>
      <c r="B10" s="38"/>
      <c r="C10" s="38"/>
      <c r="D10" s="38"/>
      <c r="E10" s="38"/>
      <c r="F10" s="41">
        <v>5</v>
      </c>
      <c r="G10" s="42"/>
      <c r="H10" s="42">
        <v>6000</v>
      </c>
    </row>
    <row r="11" ht="19.5" customHeight="1" spans="1:8">
      <c r="A11" s="44" t="s">
        <v>369</v>
      </c>
      <c r="B11" s="44"/>
      <c r="C11" s="44"/>
      <c r="D11" s="44"/>
      <c r="E11" s="44"/>
      <c r="F11" s="45"/>
      <c r="G11" s="46"/>
      <c r="H11" s="46"/>
    </row>
  </sheetData>
  <mergeCells count="9">
    <mergeCell ref="A2:H2"/>
    <mergeCell ref="F4:H4"/>
    <mergeCell ref="A10:E10"/>
    <mergeCell ref="A11:H11"/>
    <mergeCell ref="A4:A5"/>
    <mergeCell ref="B4:B5"/>
    <mergeCell ref="C4:C5"/>
    <mergeCell ref="D4:D5"/>
    <mergeCell ref="E4:E5"/>
  </mergeCells>
  <pageMargins left="0.75" right="0.75" top="1" bottom="1" header="0.5" footer="0.5"/>
  <pageSetup paperSize="9" scale="6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333333333333" customWidth="1"/>
    <col min="3" max="3" width="23.8416666666667" customWidth="1"/>
    <col min="4" max="7" width="19.6" customWidth="1"/>
    <col min="8" max="8" width="15.425" customWidth="1"/>
    <col min="9" max="11" width="19.6" customWidth="1"/>
  </cols>
  <sheetData>
    <row r="1" ht="13.5" customHeight="1" spans="1:11">
      <c r="D1" s="1"/>
      <c r="E1" s="1"/>
      <c r="F1" s="1"/>
      <c r="G1" s="1"/>
      <c r="K1" s="2" t="s">
        <v>370</v>
      </c>
    </row>
    <row r="2" ht="27.75" customHeight="1" spans="1:11">
      <c r="A2" s="27" t="s">
        <v>371</v>
      </c>
      <c r="B2" s="27"/>
      <c r="C2" s="27"/>
      <c r="D2" s="27"/>
      <c r="E2" s="27"/>
      <c r="F2" s="27"/>
      <c r="G2" s="27"/>
      <c r="H2" s="27"/>
      <c r="I2" s="27"/>
      <c r="J2" s="27"/>
      <c r="K2" s="27"/>
    </row>
    <row r="3" ht="13.5" customHeight="1" spans="1:11">
      <c r="A3" s="4" t="str">
        <f>"单位名称："&amp;"勐腊县审计局"</f>
        <v>单位名称：勐腊县审计局</v>
      </c>
      <c r="B3" s="5"/>
      <c r="C3" s="5"/>
      <c r="D3" s="5"/>
      <c r="E3" s="5"/>
      <c r="F3" s="5"/>
      <c r="G3" s="5"/>
      <c r="H3" s="6"/>
      <c r="I3" s="6"/>
      <c r="J3" s="6"/>
      <c r="K3" s="7" t="s">
        <v>2</v>
      </c>
    </row>
    <row r="4" ht="21.75" customHeight="1" spans="1:11">
      <c r="A4" s="8" t="s">
        <v>211</v>
      </c>
      <c r="B4" s="8" t="s">
        <v>135</v>
      </c>
      <c r="C4" s="8" t="s">
        <v>212</v>
      </c>
      <c r="D4" s="9" t="s">
        <v>136</v>
      </c>
      <c r="E4" s="9" t="s">
        <v>137</v>
      </c>
      <c r="F4" s="9" t="s">
        <v>138</v>
      </c>
      <c r="G4" s="9" t="s">
        <v>139</v>
      </c>
      <c r="H4" s="15" t="s">
        <v>30</v>
      </c>
      <c r="I4" s="10" t="s">
        <v>372</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100</v>
      </c>
      <c r="B10" s="32"/>
      <c r="C10" s="32"/>
      <c r="D10" s="32"/>
      <c r="E10" s="32"/>
      <c r="F10" s="32"/>
      <c r="G10" s="33"/>
      <c r="H10" s="22"/>
      <c r="I10" s="22"/>
      <c r="J10" s="22"/>
      <c r="K10" s="22"/>
    </row>
    <row r="11" customHeight="1" spans="1:11">
      <c r="A11" s="34" t="s">
        <v>373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374</v>
      </c>
    </row>
    <row r="2" ht="27.75" customHeight="1" spans="1:7">
      <c r="A2" s="3" t="s">
        <v>375</v>
      </c>
      <c r="B2" s="3"/>
      <c r="C2" s="3"/>
      <c r="D2" s="3"/>
      <c r="E2" s="3"/>
      <c r="F2" s="3"/>
      <c r="G2" s="3"/>
    </row>
    <row r="3" ht="13.5" customHeight="1" spans="1:7">
      <c r="A3" s="4" t="str">
        <f>"单位名称："&amp;"勐腊县审计局"</f>
        <v>单位名称：勐腊县审计局</v>
      </c>
      <c r="B3" s="5"/>
      <c r="C3" s="5"/>
      <c r="D3" s="5"/>
      <c r="E3" s="6"/>
      <c r="F3" s="6"/>
      <c r="G3" s="7" t="s">
        <v>2</v>
      </c>
    </row>
    <row r="4" ht="21.75" customHeight="1" spans="1:7">
      <c r="A4" s="8" t="s">
        <v>212</v>
      </c>
      <c r="B4" s="8" t="s">
        <v>211</v>
      </c>
      <c r="C4" s="8" t="s">
        <v>135</v>
      </c>
      <c r="D4" s="9" t="s">
        <v>376</v>
      </c>
      <c r="E4" s="10" t="s">
        <v>33</v>
      </c>
      <c r="F4" s="11"/>
      <c r="G4" s="12"/>
    </row>
    <row r="5" ht="21.75" customHeight="1" spans="1:7">
      <c r="A5" s="13"/>
      <c r="B5" s="13"/>
      <c r="C5" s="13"/>
      <c r="D5" s="14"/>
      <c r="E5" s="15" t="s">
        <v>377</v>
      </c>
      <c r="F5" s="9" t="s">
        <v>378</v>
      </c>
      <c r="G5" s="9" t="s">
        <v>379</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702900</v>
      </c>
      <c r="F8" s="22">
        <v>702900</v>
      </c>
      <c r="G8" s="22">
        <v>702900</v>
      </c>
    </row>
    <row r="9" ht="29.9" customHeight="1" spans="1:7">
      <c r="A9" s="20"/>
      <c r="B9" s="20" t="s">
        <v>380</v>
      </c>
      <c r="C9" s="20" t="s">
        <v>220</v>
      </c>
      <c r="D9" s="20" t="s">
        <v>381</v>
      </c>
      <c r="E9" s="22">
        <v>606900</v>
      </c>
      <c r="F9" s="22">
        <v>606900</v>
      </c>
      <c r="G9" s="22">
        <v>606900</v>
      </c>
    </row>
    <row r="10" ht="29.9" customHeight="1" spans="1:7">
      <c r="A10" s="23"/>
      <c r="B10" s="20" t="s">
        <v>382</v>
      </c>
      <c r="C10" s="20" t="s">
        <v>215</v>
      </c>
      <c r="D10" s="20" t="s">
        <v>381</v>
      </c>
      <c r="E10" s="22">
        <v>96000</v>
      </c>
      <c r="F10" s="22">
        <v>96000</v>
      </c>
      <c r="G10" s="22">
        <v>96000</v>
      </c>
    </row>
    <row r="11" ht="18.75" customHeight="1" spans="1:7">
      <c r="A11" s="24" t="s">
        <v>30</v>
      </c>
      <c r="B11" s="25" t="s">
        <v>383</v>
      </c>
      <c r="C11" s="25"/>
      <c r="D11" s="26"/>
      <c r="E11" s="22">
        <v>702900</v>
      </c>
      <c r="F11" s="22">
        <v>702900</v>
      </c>
      <c r="G11" s="22">
        <v>702900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I1" workbookViewId="0">
      <selection activeCell="R3" sqref="R3:S3"/>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4"/>
      <c r="J1" s="155"/>
      <c r="R1" s="2" t="s">
        <v>26</v>
      </c>
    </row>
    <row r="2" ht="36" customHeight="1" spans="1:19">
      <c r="A2" s="156" t="s">
        <v>27</v>
      </c>
      <c r="B2" s="27"/>
      <c r="C2" s="27"/>
      <c r="D2" s="27"/>
      <c r="E2" s="27"/>
      <c r="F2" s="27"/>
      <c r="G2" s="27"/>
      <c r="H2" s="27"/>
      <c r="I2" s="27"/>
      <c r="J2" s="49"/>
      <c r="K2" s="27"/>
      <c r="L2" s="27"/>
      <c r="M2" s="27"/>
      <c r="N2" s="27"/>
      <c r="O2" s="27"/>
      <c r="P2" s="27"/>
      <c r="Q2" s="27"/>
      <c r="R2" s="27"/>
      <c r="S2" s="27"/>
    </row>
    <row r="3" ht="20.25" customHeight="1" spans="1:19">
      <c r="A3" s="98" t="str">
        <f>"单位名称："&amp;"勐腊县审计局"</f>
        <v>单位名称：勐腊县审计局</v>
      </c>
      <c r="B3" s="6"/>
      <c r="C3" s="6"/>
      <c r="D3" s="6"/>
      <c r="E3" s="6"/>
      <c r="F3" s="6"/>
      <c r="G3" s="6"/>
      <c r="H3" s="6"/>
      <c r="I3" s="6"/>
      <c r="J3" s="157"/>
      <c r="K3" s="6"/>
      <c r="L3" s="6"/>
      <c r="M3" s="6"/>
      <c r="N3" s="7"/>
      <c r="O3" s="7"/>
      <c r="P3" s="7"/>
      <c r="Q3" s="7"/>
      <c r="R3" s="7" t="s">
        <v>2</v>
      </c>
      <c r="S3" s="7"/>
    </row>
    <row r="4" ht="18.75" customHeight="1" spans="1:19">
      <c r="A4" s="158" t="s">
        <v>28</v>
      </c>
      <c r="B4" s="159" t="s">
        <v>29</v>
      </c>
      <c r="C4" s="159" t="s">
        <v>30</v>
      </c>
      <c r="D4" s="160" t="s">
        <v>31</v>
      </c>
      <c r="E4" s="161"/>
      <c r="F4" s="161"/>
      <c r="G4" s="161"/>
      <c r="H4" s="161"/>
      <c r="I4" s="161"/>
      <c r="J4" s="162"/>
      <c r="K4" s="161"/>
      <c r="L4" s="161"/>
      <c r="M4" s="161"/>
      <c r="N4" s="163"/>
      <c r="O4" s="163" t="s">
        <v>20</v>
      </c>
      <c r="P4" s="163"/>
      <c r="Q4" s="163"/>
      <c r="R4" s="163"/>
      <c r="S4" s="163"/>
    </row>
    <row r="5" ht="18" customHeight="1" spans="1:19">
      <c r="A5" s="164"/>
      <c r="B5" s="165"/>
      <c r="C5" s="165"/>
      <c r="D5" s="165" t="s">
        <v>32</v>
      </c>
      <c r="E5" s="165" t="s">
        <v>33</v>
      </c>
      <c r="F5" s="165" t="s">
        <v>34</v>
      </c>
      <c r="G5" s="165" t="s">
        <v>35</v>
      </c>
      <c r="H5" s="165" t="s">
        <v>36</v>
      </c>
      <c r="I5" s="166" t="s">
        <v>37</v>
      </c>
      <c r="J5" s="167"/>
      <c r="K5" s="166" t="s">
        <v>38</v>
      </c>
      <c r="L5" s="166" t="s">
        <v>39</v>
      </c>
      <c r="M5" s="166" t="s">
        <v>40</v>
      </c>
      <c r="N5" s="168" t="s">
        <v>41</v>
      </c>
      <c r="O5" s="169" t="s">
        <v>32</v>
      </c>
      <c r="P5" s="169" t="s">
        <v>33</v>
      </c>
      <c r="Q5" s="169" t="s">
        <v>34</v>
      </c>
      <c r="R5" s="169" t="s">
        <v>35</v>
      </c>
      <c r="S5" s="169" t="s">
        <v>42</v>
      </c>
    </row>
    <row r="6" ht="29.25" customHeight="1" spans="1:19">
      <c r="A6" s="170"/>
      <c r="B6" s="171"/>
      <c r="C6" s="171"/>
      <c r="D6" s="171"/>
      <c r="E6" s="171"/>
      <c r="F6" s="171"/>
      <c r="G6" s="171"/>
      <c r="H6" s="171"/>
      <c r="I6" s="172" t="s">
        <v>32</v>
      </c>
      <c r="J6" s="172" t="s">
        <v>43</v>
      </c>
      <c r="K6" s="172" t="s">
        <v>38</v>
      </c>
      <c r="L6" s="172" t="s">
        <v>39</v>
      </c>
      <c r="M6" s="172" t="s">
        <v>40</v>
      </c>
      <c r="N6" s="172" t="s">
        <v>41</v>
      </c>
      <c r="O6" s="172"/>
      <c r="P6" s="172"/>
      <c r="Q6" s="172"/>
      <c r="R6" s="172"/>
      <c r="S6" s="172"/>
    </row>
    <row r="7" ht="16.5" customHeight="1" spans="1:19">
      <c r="A7" s="138">
        <v>1</v>
      </c>
      <c r="B7" s="19">
        <v>2</v>
      </c>
      <c r="C7" s="19">
        <v>3</v>
      </c>
      <c r="D7" s="19">
        <v>4</v>
      </c>
      <c r="E7" s="138">
        <v>5</v>
      </c>
      <c r="F7" s="19">
        <v>6</v>
      </c>
      <c r="G7" s="19">
        <v>7</v>
      </c>
      <c r="H7" s="138">
        <v>8</v>
      </c>
      <c r="I7" s="19">
        <v>9</v>
      </c>
      <c r="J7" s="29">
        <v>10</v>
      </c>
      <c r="K7" s="29">
        <v>11</v>
      </c>
      <c r="L7" s="173">
        <v>12</v>
      </c>
      <c r="M7" s="29">
        <v>13</v>
      </c>
      <c r="N7" s="29">
        <v>14</v>
      </c>
      <c r="O7" s="29">
        <v>15</v>
      </c>
      <c r="P7" s="29">
        <v>16</v>
      </c>
      <c r="Q7" s="29">
        <v>17</v>
      </c>
      <c r="R7" s="29">
        <v>18</v>
      </c>
      <c r="S7" s="29">
        <v>19</v>
      </c>
    </row>
    <row r="8" ht="31.4" customHeight="1" spans="1:19">
      <c r="A8" s="30" t="s">
        <v>44</v>
      </c>
      <c r="B8" s="30" t="s">
        <v>45</v>
      </c>
      <c r="C8" s="22">
        <v>5462348.54</v>
      </c>
      <c r="D8" s="128">
        <v>5223319.45</v>
      </c>
      <c r="E8" s="91">
        <v>4502136.14</v>
      </c>
      <c r="F8" s="91"/>
      <c r="G8" s="91"/>
      <c r="H8" s="91"/>
      <c r="I8" s="91">
        <v>721183.31</v>
      </c>
      <c r="J8" s="91"/>
      <c r="K8" s="91"/>
      <c r="L8" s="91"/>
      <c r="M8" s="91"/>
      <c r="N8" s="91">
        <v>721183.31</v>
      </c>
      <c r="O8" s="91">
        <v>239029.09</v>
      </c>
      <c r="P8" s="91"/>
      <c r="Q8" s="91"/>
      <c r="R8" s="91"/>
      <c r="S8" s="91">
        <v>239029.09</v>
      </c>
    </row>
    <row r="9" ht="31.4" customHeight="1" spans="1:19">
      <c r="A9" s="136" t="s">
        <v>46</v>
      </c>
      <c r="B9" s="136" t="s">
        <v>45</v>
      </c>
      <c r="C9" s="22">
        <v>5462348.54</v>
      </c>
      <c r="D9" s="128">
        <v>5223319.45</v>
      </c>
      <c r="E9" s="91">
        <v>4502136.14</v>
      </c>
      <c r="F9" s="91"/>
      <c r="G9" s="91"/>
      <c r="H9" s="91"/>
      <c r="I9" s="91">
        <v>721183.31</v>
      </c>
      <c r="J9" s="91"/>
      <c r="K9" s="91"/>
      <c r="L9" s="91"/>
      <c r="M9" s="91"/>
      <c r="N9" s="91">
        <v>721183.31</v>
      </c>
      <c r="O9" s="91">
        <v>239029.09</v>
      </c>
      <c r="P9" s="91"/>
      <c r="Q9" s="91"/>
      <c r="R9" s="91"/>
      <c r="S9" s="91">
        <v>239029.09</v>
      </c>
    </row>
    <row r="10" ht="16.5" customHeight="1" spans="1:19">
      <c r="A10" s="174" t="s">
        <v>30</v>
      </c>
      <c r="B10" s="175"/>
      <c r="C10" s="128">
        <v>5462348.54</v>
      </c>
      <c r="D10" s="128">
        <v>5223319.45</v>
      </c>
      <c r="E10" s="91">
        <v>4502136.14</v>
      </c>
      <c r="F10" s="91"/>
      <c r="G10" s="91"/>
      <c r="H10" s="91"/>
      <c r="I10" s="91">
        <v>721183.31</v>
      </c>
      <c r="J10" s="91"/>
      <c r="K10" s="91"/>
      <c r="L10" s="91"/>
      <c r="M10" s="91"/>
      <c r="N10" s="91">
        <v>721183.31</v>
      </c>
      <c r="O10" s="91">
        <v>239029.09</v>
      </c>
      <c r="P10" s="91"/>
      <c r="Q10" s="91"/>
      <c r="R10" s="91"/>
      <c r="S10" s="91">
        <v>239029.09</v>
      </c>
    </row>
    <row r="11" customHeight="1" spans="1:19">
      <c r="A11" s="176" t="s">
        <v>47</v>
      </c>
      <c r="B11" s="176"/>
      <c r="C11" s="176"/>
      <c r="D11" s="176"/>
    </row>
  </sheetData>
  <mergeCells count="21">
    <mergeCell ref="R1:S1"/>
    <mergeCell ref="A2:S2"/>
    <mergeCell ref="A3:D3"/>
    <mergeCell ref="R3:S3"/>
    <mergeCell ref="D4:N4"/>
    <mergeCell ref="O4:S4"/>
    <mergeCell ref="I5:N5"/>
    <mergeCell ref="A11:D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11" workbookViewId="0">
      <selection activeCell="A1" sqref="A1"/>
    </sheetView>
  </sheetViews>
  <sheetFormatPr defaultColWidth="9.14166666666667" defaultRowHeight="14.25" customHeight="1"/>
  <cols>
    <col min="1" max="1" width="14.2833333333333" customWidth="1"/>
    <col min="2" max="2" width="32.575" customWidth="1"/>
    <col min="3" max="6" width="18.8416666666667" customWidth="1"/>
    <col min="7" max="7" width="21.2833333333333" customWidth="1"/>
    <col min="8" max="9" width="18.8416666666667" customWidth="1"/>
    <col min="10" max="10" width="17.8416666666667" customWidth="1"/>
    <col min="11" max="15" width="18.8416666666667" customWidth="1"/>
  </cols>
  <sheetData>
    <row r="1" ht="15.75" customHeight="1" spans="1:15">
      <c r="O1" s="58" t="s">
        <v>48</v>
      </c>
    </row>
    <row r="2" ht="28.5" customHeight="1" spans="1:15">
      <c r="A2" s="27" t="s">
        <v>49</v>
      </c>
      <c r="B2" s="27"/>
      <c r="C2" s="27"/>
      <c r="D2" s="27"/>
      <c r="E2" s="27"/>
      <c r="F2" s="27"/>
      <c r="G2" s="27"/>
      <c r="H2" s="27"/>
      <c r="I2" s="27"/>
      <c r="J2" s="27"/>
      <c r="K2" s="27"/>
      <c r="L2" s="27"/>
      <c r="M2" s="27"/>
      <c r="N2" s="27"/>
      <c r="O2" s="27"/>
    </row>
    <row r="3" ht="15" customHeight="1" spans="1:15">
      <c r="A3" s="105" t="str">
        <f>"单位名称："&amp;"勐腊县审计局"</f>
        <v>单位名称：勐腊县审计局</v>
      </c>
      <c r="B3" s="106"/>
      <c r="C3" s="61"/>
      <c r="D3" s="61"/>
      <c r="E3" s="61"/>
      <c r="F3" s="61"/>
      <c r="G3" s="6"/>
      <c r="H3" s="61"/>
      <c r="I3" s="61"/>
      <c r="J3" s="6"/>
      <c r="K3" s="61"/>
      <c r="L3" s="61"/>
      <c r="M3" s="6"/>
      <c r="N3" s="6"/>
      <c r="O3" s="107" t="s">
        <v>2</v>
      </c>
    </row>
    <row r="4" ht="18.75" customHeight="1" spans="1:15">
      <c r="A4" s="9" t="s">
        <v>50</v>
      </c>
      <c r="B4" s="9" t="s">
        <v>51</v>
      </c>
      <c r="C4" s="15" t="s">
        <v>30</v>
      </c>
      <c r="D4" s="65" t="s">
        <v>33</v>
      </c>
      <c r="E4" s="65"/>
      <c r="F4" s="65"/>
      <c r="G4" s="153" t="s">
        <v>34</v>
      </c>
      <c r="H4" s="9" t="s">
        <v>35</v>
      </c>
      <c r="I4" s="9" t="s">
        <v>52</v>
      </c>
      <c r="J4" s="10" t="s">
        <v>53</v>
      </c>
      <c r="K4" s="76" t="s">
        <v>54</v>
      </c>
      <c r="L4" s="76" t="s">
        <v>55</v>
      </c>
      <c r="M4" s="76" t="s">
        <v>56</v>
      </c>
      <c r="N4" s="76" t="s">
        <v>57</v>
      </c>
      <c r="O4" s="79" t="s">
        <v>58</v>
      </c>
    </row>
    <row r="5" ht="30" customHeight="1" spans="1:15">
      <c r="A5" s="18"/>
      <c r="B5" s="18"/>
      <c r="C5" s="18"/>
      <c r="D5" s="65" t="s">
        <v>32</v>
      </c>
      <c r="E5" s="65" t="s">
        <v>59</v>
      </c>
      <c r="F5" s="65" t="s">
        <v>60</v>
      </c>
      <c r="G5" s="18"/>
      <c r="H5" s="18"/>
      <c r="I5" s="18"/>
      <c r="J5" s="65" t="s">
        <v>32</v>
      </c>
      <c r="K5" s="87" t="s">
        <v>54</v>
      </c>
      <c r="L5" s="87" t="s">
        <v>55</v>
      </c>
      <c r="M5" s="87" t="s">
        <v>56</v>
      </c>
      <c r="N5" s="87" t="s">
        <v>57</v>
      </c>
      <c r="O5" s="87" t="s">
        <v>58</v>
      </c>
    </row>
    <row r="6" ht="16.5" customHeight="1" spans="1:15">
      <c r="A6" s="65">
        <v>1</v>
      </c>
      <c r="B6" s="65">
        <v>2</v>
      </c>
      <c r="C6" s="65">
        <v>3</v>
      </c>
      <c r="D6" s="65">
        <v>4</v>
      </c>
      <c r="E6" s="65">
        <v>5</v>
      </c>
      <c r="F6" s="65">
        <v>6</v>
      </c>
      <c r="G6" s="65">
        <v>7</v>
      </c>
      <c r="H6" s="51">
        <v>8</v>
      </c>
      <c r="I6" s="51">
        <v>9</v>
      </c>
      <c r="J6" s="51">
        <v>10</v>
      </c>
      <c r="K6" s="51">
        <v>11</v>
      </c>
      <c r="L6" s="51">
        <v>12</v>
      </c>
      <c r="M6" s="51">
        <v>13</v>
      </c>
      <c r="N6" s="51">
        <v>14</v>
      </c>
      <c r="O6" s="65">
        <v>15</v>
      </c>
    </row>
    <row r="7" ht="20.25" customHeight="1" spans="1:15">
      <c r="A7" s="30" t="s">
        <v>61</v>
      </c>
      <c r="B7" s="30" t="s">
        <v>62</v>
      </c>
      <c r="C7" s="128">
        <v>4428498.09</v>
      </c>
      <c r="D7" s="128">
        <v>3508298.09</v>
      </c>
      <c r="E7" s="128">
        <v>2805398.09</v>
      </c>
      <c r="F7" s="128">
        <v>702900</v>
      </c>
      <c r="G7" s="91"/>
      <c r="H7" s="128"/>
      <c r="I7" s="128"/>
      <c r="J7" s="128">
        <v>920200</v>
      </c>
      <c r="K7" s="128"/>
      <c r="L7" s="128"/>
      <c r="M7" s="91"/>
      <c r="N7" s="128"/>
      <c r="O7" s="128">
        <v>920200</v>
      </c>
    </row>
    <row r="8" ht="20.25" customHeight="1" spans="1:15">
      <c r="A8" s="136" t="s">
        <v>63</v>
      </c>
      <c r="B8" s="136" t="s">
        <v>64</v>
      </c>
      <c r="C8" s="128">
        <v>4428498.09</v>
      </c>
      <c r="D8" s="128">
        <v>3508298.09</v>
      </c>
      <c r="E8" s="128">
        <v>2805398.09</v>
      </c>
      <c r="F8" s="128">
        <v>702900</v>
      </c>
      <c r="G8" s="91"/>
      <c r="H8" s="128"/>
      <c r="I8" s="128"/>
      <c r="J8" s="128">
        <v>920200</v>
      </c>
      <c r="K8" s="128"/>
      <c r="L8" s="128"/>
      <c r="M8" s="91"/>
      <c r="N8" s="128"/>
      <c r="O8" s="128">
        <v>920200</v>
      </c>
    </row>
    <row r="9" ht="20.25" customHeight="1" spans="1:15">
      <c r="A9" s="137" t="s">
        <v>65</v>
      </c>
      <c r="B9" s="137" t="s">
        <v>66</v>
      </c>
      <c r="C9" s="128">
        <v>1787787.16</v>
      </c>
      <c r="D9" s="128">
        <v>1787787.16</v>
      </c>
      <c r="E9" s="128">
        <v>1787787.16</v>
      </c>
      <c r="F9" s="128"/>
      <c r="G9" s="91"/>
      <c r="H9" s="128"/>
      <c r="I9" s="128"/>
      <c r="J9" s="128"/>
      <c r="K9" s="128"/>
      <c r="L9" s="128"/>
      <c r="M9" s="91"/>
      <c r="N9" s="128"/>
      <c r="O9" s="128"/>
    </row>
    <row r="10" ht="20.25" customHeight="1" spans="1:15">
      <c r="A10" s="137" t="s">
        <v>67</v>
      </c>
      <c r="B10" s="137" t="s">
        <v>68</v>
      </c>
      <c r="C10" s="128">
        <v>1623100</v>
      </c>
      <c r="D10" s="128">
        <v>702900</v>
      </c>
      <c r="E10" s="128"/>
      <c r="F10" s="128">
        <v>702900</v>
      </c>
      <c r="G10" s="91"/>
      <c r="H10" s="128"/>
      <c r="I10" s="128"/>
      <c r="J10" s="128">
        <v>920200</v>
      </c>
      <c r="K10" s="128"/>
      <c r="L10" s="128"/>
      <c r="M10" s="91"/>
      <c r="N10" s="128"/>
      <c r="O10" s="128">
        <v>920200</v>
      </c>
    </row>
    <row r="11" ht="20.25" customHeight="1" spans="1:15">
      <c r="A11" s="137" t="s">
        <v>69</v>
      </c>
      <c r="B11" s="137" t="s">
        <v>70</v>
      </c>
      <c r="C11" s="128">
        <v>1017610.93</v>
      </c>
      <c r="D11" s="128">
        <v>1017610.93</v>
      </c>
      <c r="E11" s="128">
        <v>1017610.93</v>
      </c>
      <c r="F11" s="128"/>
      <c r="G11" s="91"/>
      <c r="H11" s="128"/>
      <c r="I11" s="128"/>
      <c r="J11" s="128"/>
      <c r="K11" s="128"/>
      <c r="L11" s="128"/>
      <c r="M11" s="91"/>
      <c r="N11" s="128"/>
      <c r="O11" s="128"/>
    </row>
    <row r="12" ht="20.25" customHeight="1" spans="1:15">
      <c r="A12" s="30" t="s">
        <v>71</v>
      </c>
      <c r="B12" s="30" t="s">
        <v>72</v>
      </c>
      <c r="C12" s="128">
        <v>362115.9</v>
      </c>
      <c r="D12" s="128">
        <v>357315.9</v>
      </c>
      <c r="E12" s="128">
        <v>357315.9</v>
      </c>
      <c r="F12" s="128"/>
      <c r="G12" s="91"/>
      <c r="H12" s="128"/>
      <c r="I12" s="128"/>
      <c r="J12" s="128">
        <v>4800</v>
      </c>
      <c r="K12" s="128"/>
      <c r="L12" s="128"/>
      <c r="M12" s="91"/>
      <c r="N12" s="128"/>
      <c r="O12" s="128">
        <v>4800</v>
      </c>
    </row>
    <row r="13" ht="20.25" customHeight="1" spans="1:15">
      <c r="A13" s="136" t="s">
        <v>73</v>
      </c>
      <c r="B13" s="136" t="s">
        <v>74</v>
      </c>
      <c r="C13" s="128">
        <v>352881.3</v>
      </c>
      <c r="D13" s="128">
        <v>348081.3</v>
      </c>
      <c r="E13" s="128">
        <v>348081.3</v>
      </c>
      <c r="F13" s="128"/>
      <c r="G13" s="91"/>
      <c r="H13" s="128"/>
      <c r="I13" s="128"/>
      <c r="J13" s="128">
        <v>4800</v>
      </c>
      <c r="K13" s="128"/>
      <c r="L13" s="128"/>
      <c r="M13" s="91"/>
      <c r="N13" s="128"/>
      <c r="O13" s="128">
        <v>4800</v>
      </c>
    </row>
    <row r="14" ht="20.25" customHeight="1" spans="1:15">
      <c r="A14" s="137" t="s">
        <v>75</v>
      </c>
      <c r="B14" s="137" t="s">
        <v>76</v>
      </c>
      <c r="C14" s="128">
        <v>4800</v>
      </c>
      <c r="D14" s="128"/>
      <c r="E14" s="128"/>
      <c r="F14" s="128"/>
      <c r="G14" s="91"/>
      <c r="H14" s="128"/>
      <c r="I14" s="128"/>
      <c r="J14" s="128">
        <v>4800</v>
      </c>
      <c r="K14" s="128"/>
      <c r="L14" s="128"/>
      <c r="M14" s="91"/>
      <c r="N14" s="128"/>
      <c r="O14" s="128">
        <v>4800</v>
      </c>
    </row>
    <row r="15" ht="20.25" customHeight="1" spans="1:15">
      <c r="A15" s="137" t="s">
        <v>77</v>
      </c>
      <c r="B15" s="137" t="s">
        <v>78</v>
      </c>
      <c r="C15" s="128">
        <v>348081.3</v>
      </c>
      <c r="D15" s="128">
        <v>348081.3</v>
      </c>
      <c r="E15" s="128">
        <v>348081.3</v>
      </c>
      <c r="F15" s="128"/>
      <c r="G15" s="91"/>
      <c r="H15" s="128"/>
      <c r="I15" s="128"/>
      <c r="J15" s="128"/>
      <c r="K15" s="128"/>
      <c r="L15" s="128"/>
      <c r="M15" s="91"/>
      <c r="N15" s="128"/>
      <c r="O15" s="128"/>
    </row>
    <row r="16" ht="20.25" customHeight="1" spans="1:15">
      <c r="A16" s="136" t="s">
        <v>79</v>
      </c>
      <c r="B16" s="136" t="s">
        <v>80</v>
      </c>
      <c r="C16" s="128">
        <v>9234.6</v>
      </c>
      <c r="D16" s="128">
        <v>9234.6</v>
      </c>
      <c r="E16" s="128">
        <v>9234.6</v>
      </c>
      <c r="F16" s="128"/>
      <c r="G16" s="91"/>
      <c r="H16" s="128"/>
      <c r="I16" s="128"/>
      <c r="J16" s="128"/>
      <c r="K16" s="128"/>
      <c r="L16" s="128"/>
      <c r="M16" s="91"/>
      <c r="N16" s="128"/>
      <c r="O16" s="128"/>
    </row>
    <row r="17" ht="20.25" customHeight="1" spans="1:15">
      <c r="A17" s="137" t="s">
        <v>81</v>
      </c>
      <c r="B17" s="137" t="s">
        <v>80</v>
      </c>
      <c r="C17" s="128">
        <v>9234.6</v>
      </c>
      <c r="D17" s="128">
        <v>9234.6</v>
      </c>
      <c r="E17" s="128">
        <v>9234.6</v>
      </c>
      <c r="F17" s="128"/>
      <c r="G17" s="91"/>
      <c r="H17" s="128"/>
      <c r="I17" s="128"/>
      <c r="J17" s="128"/>
      <c r="K17" s="128"/>
      <c r="L17" s="128"/>
      <c r="M17" s="91"/>
      <c r="N17" s="128"/>
      <c r="O17" s="128"/>
    </row>
    <row r="18" ht="20.25" customHeight="1" spans="1:15">
      <c r="A18" s="30" t="s">
        <v>82</v>
      </c>
      <c r="B18" s="30" t="s">
        <v>83</v>
      </c>
      <c r="C18" s="128">
        <v>406626.84</v>
      </c>
      <c r="D18" s="128">
        <v>371414.44</v>
      </c>
      <c r="E18" s="128">
        <v>371414.44</v>
      </c>
      <c r="F18" s="128"/>
      <c r="G18" s="91"/>
      <c r="H18" s="128"/>
      <c r="I18" s="128"/>
      <c r="J18" s="128">
        <v>35212.4</v>
      </c>
      <c r="K18" s="128"/>
      <c r="L18" s="128"/>
      <c r="M18" s="91"/>
      <c r="N18" s="128"/>
      <c r="O18" s="128">
        <v>35212.4</v>
      </c>
    </row>
    <row r="19" ht="20.25" customHeight="1" spans="1:15">
      <c r="A19" s="136" t="s">
        <v>84</v>
      </c>
      <c r="B19" s="136" t="s">
        <v>85</v>
      </c>
      <c r="C19" s="128">
        <v>406626.84</v>
      </c>
      <c r="D19" s="128">
        <v>371414.44</v>
      </c>
      <c r="E19" s="128">
        <v>371414.44</v>
      </c>
      <c r="F19" s="128"/>
      <c r="G19" s="91"/>
      <c r="H19" s="128"/>
      <c r="I19" s="128"/>
      <c r="J19" s="128">
        <v>35212.4</v>
      </c>
      <c r="K19" s="128"/>
      <c r="L19" s="128"/>
      <c r="M19" s="91"/>
      <c r="N19" s="128"/>
      <c r="O19" s="128">
        <v>35212.4</v>
      </c>
    </row>
    <row r="20" ht="20.25" customHeight="1" spans="1:15">
      <c r="A20" s="137" t="s">
        <v>86</v>
      </c>
      <c r="B20" s="137" t="s">
        <v>87</v>
      </c>
      <c r="C20" s="128">
        <v>139192.83</v>
      </c>
      <c r="D20" s="128">
        <v>139192.83</v>
      </c>
      <c r="E20" s="128">
        <v>139192.83</v>
      </c>
      <c r="F20" s="128"/>
      <c r="G20" s="91"/>
      <c r="H20" s="128"/>
      <c r="I20" s="128"/>
      <c r="J20" s="128"/>
      <c r="K20" s="128"/>
      <c r="L20" s="128"/>
      <c r="M20" s="91"/>
      <c r="N20" s="128"/>
      <c r="O20" s="128"/>
    </row>
    <row r="21" ht="20.25" customHeight="1" spans="1:15">
      <c r="A21" s="137" t="s">
        <v>88</v>
      </c>
      <c r="B21" s="137" t="s">
        <v>89</v>
      </c>
      <c r="C21" s="128">
        <v>89235.53</v>
      </c>
      <c r="D21" s="128">
        <v>89235.53</v>
      </c>
      <c r="E21" s="128">
        <v>89235.53</v>
      </c>
      <c r="F21" s="128"/>
      <c r="G21" s="91"/>
      <c r="H21" s="128"/>
      <c r="I21" s="128"/>
      <c r="J21" s="128"/>
      <c r="K21" s="128"/>
      <c r="L21" s="128"/>
      <c r="M21" s="91"/>
      <c r="N21" s="128"/>
      <c r="O21" s="128"/>
    </row>
    <row r="22" ht="20.25" customHeight="1" spans="1:15">
      <c r="A22" s="137" t="s">
        <v>90</v>
      </c>
      <c r="B22" s="137" t="s">
        <v>91</v>
      </c>
      <c r="C22" s="128">
        <v>166090.58</v>
      </c>
      <c r="D22" s="128">
        <v>133622.18</v>
      </c>
      <c r="E22" s="128">
        <v>133622.18</v>
      </c>
      <c r="F22" s="128"/>
      <c r="G22" s="91"/>
      <c r="H22" s="128"/>
      <c r="I22" s="128"/>
      <c r="J22" s="128">
        <v>32468.4</v>
      </c>
      <c r="K22" s="128"/>
      <c r="L22" s="128"/>
      <c r="M22" s="91"/>
      <c r="N22" s="128"/>
      <c r="O22" s="128">
        <v>32468.4</v>
      </c>
    </row>
    <row r="23" ht="20.25" customHeight="1" spans="1:15">
      <c r="A23" s="137" t="s">
        <v>92</v>
      </c>
      <c r="B23" s="137" t="s">
        <v>93</v>
      </c>
      <c r="C23" s="128">
        <v>12107.9</v>
      </c>
      <c r="D23" s="128">
        <v>9363.9</v>
      </c>
      <c r="E23" s="128">
        <v>9363.9</v>
      </c>
      <c r="F23" s="128"/>
      <c r="G23" s="91"/>
      <c r="H23" s="128"/>
      <c r="I23" s="128"/>
      <c r="J23" s="128">
        <v>2744</v>
      </c>
      <c r="K23" s="128"/>
      <c r="L23" s="128"/>
      <c r="M23" s="91"/>
      <c r="N23" s="128"/>
      <c r="O23" s="128">
        <v>2744</v>
      </c>
    </row>
    <row r="24" ht="20.25" customHeight="1" spans="1:15">
      <c r="A24" s="30" t="s">
        <v>94</v>
      </c>
      <c r="B24" s="30" t="s">
        <v>95</v>
      </c>
      <c r="C24" s="128">
        <v>265107.71</v>
      </c>
      <c r="D24" s="128">
        <v>265107.71</v>
      </c>
      <c r="E24" s="128">
        <v>265107.71</v>
      </c>
      <c r="F24" s="128"/>
      <c r="G24" s="91"/>
      <c r="H24" s="128"/>
      <c r="I24" s="128"/>
      <c r="J24" s="128"/>
      <c r="K24" s="128"/>
      <c r="L24" s="128"/>
      <c r="M24" s="91"/>
      <c r="N24" s="128"/>
      <c r="O24" s="128"/>
    </row>
    <row r="25" ht="20.25" customHeight="1" spans="1:15">
      <c r="A25" s="136" t="s">
        <v>96</v>
      </c>
      <c r="B25" s="136" t="s">
        <v>97</v>
      </c>
      <c r="C25" s="128">
        <v>265107.71</v>
      </c>
      <c r="D25" s="128">
        <v>265107.71</v>
      </c>
      <c r="E25" s="128">
        <v>265107.71</v>
      </c>
      <c r="F25" s="128"/>
      <c r="G25" s="91"/>
      <c r="H25" s="128"/>
      <c r="I25" s="128"/>
      <c r="J25" s="128"/>
      <c r="K25" s="128"/>
      <c r="L25" s="128"/>
      <c r="M25" s="91"/>
      <c r="N25" s="128"/>
      <c r="O25" s="128"/>
    </row>
    <row r="26" ht="20.25" customHeight="1" spans="1:15">
      <c r="A26" s="137" t="s">
        <v>98</v>
      </c>
      <c r="B26" s="137" t="s">
        <v>99</v>
      </c>
      <c r="C26" s="128">
        <v>265107.71</v>
      </c>
      <c r="D26" s="128">
        <v>265107.71</v>
      </c>
      <c r="E26" s="128">
        <v>265107.71</v>
      </c>
      <c r="F26" s="128"/>
      <c r="G26" s="91"/>
      <c r="H26" s="128"/>
      <c r="I26" s="128"/>
      <c r="J26" s="128"/>
      <c r="K26" s="128"/>
      <c r="L26" s="128"/>
      <c r="M26" s="91"/>
      <c r="N26" s="128"/>
      <c r="O26" s="128"/>
    </row>
    <row r="27" ht="17.25" customHeight="1" spans="1:15">
      <c r="A27" s="108" t="s">
        <v>100</v>
      </c>
      <c r="B27" s="109" t="s">
        <v>100</v>
      </c>
      <c r="C27" s="128">
        <v>5462348.54</v>
      </c>
      <c r="D27" s="128">
        <v>4502136.14</v>
      </c>
      <c r="E27" s="128">
        <v>3799236.14</v>
      </c>
      <c r="F27" s="128">
        <v>702900</v>
      </c>
      <c r="G27" s="91"/>
      <c r="H27" s="128"/>
      <c r="I27" s="128"/>
      <c r="J27" s="128">
        <v>960212.4</v>
      </c>
      <c r="K27" s="128"/>
      <c r="L27" s="128"/>
      <c r="M27" s="91"/>
      <c r="N27" s="128"/>
      <c r="O27" s="128">
        <v>960212.4</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8" workbookViewId="0">
      <selection activeCell="A8" sqref="A8"/>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7" t="s">
        <v>101</v>
      </c>
    </row>
    <row r="2" ht="31.5" customHeight="1" spans="1:4">
      <c r="A2" s="48" t="s">
        <v>102</v>
      </c>
      <c r="B2" s="140"/>
      <c r="C2" s="140"/>
      <c r="D2" s="140"/>
    </row>
    <row r="3" ht="17.25" customHeight="1" spans="1:4">
      <c r="A3" s="4" t="str">
        <f>"单位名称："&amp;"勐腊县审计局"</f>
        <v>单位名称：勐腊县审计局</v>
      </c>
      <c r="B3" s="141"/>
      <c r="C3" s="141"/>
      <c r="D3" s="99" t="s">
        <v>2</v>
      </c>
    </row>
    <row r="4" ht="24.65" customHeight="1" spans="1:4">
      <c r="A4" s="10" t="s">
        <v>3</v>
      </c>
      <c r="B4" s="12"/>
      <c r="C4" s="10" t="s">
        <v>4</v>
      </c>
      <c r="D4" s="12"/>
    </row>
    <row r="5" ht="15.65" customHeight="1" spans="1:4">
      <c r="A5" s="15" t="s">
        <v>5</v>
      </c>
      <c r="B5" s="142" t="s">
        <v>6</v>
      </c>
      <c r="C5" s="15" t="s">
        <v>103</v>
      </c>
      <c r="D5" s="142" t="s">
        <v>6</v>
      </c>
    </row>
    <row r="6" ht="14.15" customHeight="1" spans="1:4">
      <c r="A6" s="18"/>
      <c r="B6" s="17"/>
      <c r="C6" s="18"/>
      <c r="D6" s="17"/>
    </row>
    <row r="7" ht="29.15" customHeight="1" spans="1:4">
      <c r="A7" s="143" t="s">
        <v>104</v>
      </c>
      <c r="B7" s="144">
        <v>4502136.14</v>
      </c>
      <c r="C7" s="145" t="s">
        <v>105</v>
      </c>
      <c r="D7" s="144">
        <v>4502136.14</v>
      </c>
    </row>
    <row r="8" ht="29.15" customHeight="1" spans="1:4">
      <c r="A8" s="146" t="s">
        <v>106</v>
      </c>
      <c r="B8" s="91">
        <v>4502136.14</v>
      </c>
      <c r="C8" s="23" t="str">
        <f>"（一）"&amp;"一般公共服务支出"</f>
        <v>（一）一般公共服务支出</v>
      </c>
      <c r="D8" s="91">
        <v>3508298.09</v>
      </c>
    </row>
    <row r="9" ht="29.15" customHeight="1" spans="1:4">
      <c r="A9" s="146" t="s">
        <v>107</v>
      </c>
      <c r="B9" s="91"/>
      <c r="C9" s="23" t="str">
        <f>"（二）"&amp;"社会保障和就业支出"</f>
        <v>（二）社会保障和就业支出</v>
      </c>
      <c r="D9" s="91">
        <v>357315.9</v>
      </c>
    </row>
    <row r="10" ht="29.15" customHeight="1" spans="1:4">
      <c r="A10" s="146" t="s">
        <v>108</v>
      </c>
      <c r="B10" s="91"/>
      <c r="C10" s="23" t="str">
        <f>"（三）"&amp;"卫生健康支出"</f>
        <v>（三）卫生健康支出</v>
      </c>
      <c r="D10" s="91">
        <v>371414.44</v>
      </c>
    </row>
    <row r="11" ht="29.15" customHeight="1" spans="1:4">
      <c r="A11" s="147" t="s">
        <v>109</v>
      </c>
      <c r="B11" s="148"/>
      <c r="C11" s="23" t="str">
        <f>"（四）"&amp;"住房保障支出"</f>
        <v>（四）住房保障支出</v>
      </c>
      <c r="D11" s="91">
        <v>265107.71</v>
      </c>
    </row>
    <row r="12" ht="29.15" customHeight="1" spans="1:4">
      <c r="A12" s="146" t="s">
        <v>106</v>
      </c>
      <c r="B12" s="128"/>
      <c r="C12" s="149"/>
      <c r="D12" s="148"/>
    </row>
    <row r="13" ht="29.15" customHeight="1" spans="1:4">
      <c r="A13" s="150" t="s">
        <v>107</v>
      </c>
      <c r="B13" s="128"/>
      <c r="C13" s="149"/>
      <c r="D13" s="148"/>
    </row>
    <row r="14" ht="29.15" customHeight="1" spans="1:4">
      <c r="A14" s="150" t="s">
        <v>108</v>
      </c>
      <c r="B14" s="148"/>
      <c r="C14" s="149"/>
      <c r="D14" s="148"/>
    </row>
    <row r="15" ht="29.15" customHeight="1" spans="1:4">
      <c r="A15" s="151"/>
      <c r="B15" s="148"/>
      <c r="C15" s="152" t="s">
        <v>110</v>
      </c>
      <c r="D15" s="148"/>
    </row>
    <row r="16" ht="29.15" customHeight="1" spans="1:4">
      <c r="A16" s="151" t="s">
        <v>111</v>
      </c>
      <c r="B16" s="148">
        <v>4502136.14</v>
      </c>
      <c r="C16" s="149" t="s">
        <v>25</v>
      </c>
      <c r="D16" s="148">
        <v>4502136.14</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E23" sqref="E23"/>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3"/>
      <c r="F1" s="58"/>
      <c r="G1" s="58" t="s">
        <v>112</v>
      </c>
    </row>
    <row r="2" ht="39" customHeight="1" spans="1:7">
      <c r="A2" s="3" t="s">
        <v>113</v>
      </c>
      <c r="B2" s="3"/>
      <c r="C2" s="3"/>
      <c r="D2" s="3"/>
      <c r="E2" s="3"/>
      <c r="F2" s="3"/>
      <c r="G2" s="3"/>
    </row>
    <row r="3" ht="18" customHeight="1" spans="1:7">
      <c r="A3" s="4" t="str">
        <f>"单位名称："&amp;"勐腊县审计局"</f>
        <v>单位名称：勐腊县审计局</v>
      </c>
      <c r="F3" s="107"/>
      <c r="G3" s="107" t="s">
        <v>2</v>
      </c>
    </row>
    <row r="4" ht="20.25" customHeight="1" spans="1:7">
      <c r="A4" s="130" t="s">
        <v>114</v>
      </c>
      <c r="B4" s="131"/>
      <c r="C4" s="132" t="s">
        <v>30</v>
      </c>
      <c r="D4" s="11" t="s">
        <v>59</v>
      </c>
      <c r="E4" s="11"/>
      <c r="F4" s="12"/>
      <c r="G4" s="132" t="s">
        <v>60</v>
      </c>
    </row>
    <row r="5" ht="20.25" customHeight="1" spans="1:7">
      <c r="A5" s="133" t="s">
        <v>50</v>
      </c>
      <c r="B5" s="134" t="s">
        <v>51</v>
      </c>
      <c r="C5" s="100"/>
      <c r="D5" s="100" t="s">
        <v>32</v>
      </c>
      <c r="E5" s="100" t="s">
        <v>115</v>
      </c>
      <c r="F5" s="100" t="s">
        <v>116</v>
      </c>
      <c r="G5" s="100"/>
    </row>
    <row r="6" ht="13.5" customHeight="1" spans="1:7">
      <c r="A6" s="135" t="s">
        <v>117</v>
      </c>
      <c r="B6" s="135" t="s">
        <v>118</v>
      </c>
      <c r="C6" s="135" t="s">
        <v>119</v>
      </c>
      <c r="D6" s="65">
        <v>4</v>
      </c>
      <c r="E6" s="135" t="s">
        <v>120</v>
      </c>
      <c r="F6" s="135" t="s">
        <v>121</v>
      </c>
      <c r="G6" s="135" t="s">
        <v>122</v>
      </c>
    </row>
    <row r="7" ht="18" customHeight="1" spans="1:7">
      <c r="A7" s="30" t="s">
        <v>61</v>
      </c>
      <c r="B7" s="30" t="s">
        <v>62</v>
      </c>
      <c r="C7" s="22">
        <v>3508298.09</v>
      </c>
      <c r="D7" s="22">
        <v>2805398.09</v>
      </c>
      <c r="E7" s="22">
        <v>2424175.52</v>
      </c>
      <c r="F7" s="22">
        <v>381222.57</v>
      </c>
      <c r="G7" s="22">
        <v>702900</v>
      </c>
    </row>
    <row r="8" ht="18" customHeight="1" spans="1:7">
      <c r="A8" s="30" t="s">
        <v>63</v>
      </c>
      <c r="B8" s="136" t="s">
        <v>64</v>
      </c>
      <c r="C8" s="22">
        <v>3508298.09</v>
      </c>
      <c r="D8" s="22">
        <v>2805398.09</v>
      </c>
      <c r="E8" s="22">
        <v>2424175.52</v>
      </c>
      <c r="F8" s="22">
        <v>381222.57</v>
      </c>
      <c r="G8" s="22">
        <v>702900</v>
      </c>
    </row>
    <row r="9" ht="18" customHeight="1" spans="1:7">
      <c r="A9" s="30" t="s">
        <v>65</v>
      </c>
      <c r="B9" s="137" t="s">
        <v>66</v>
      </c>
      <c r="C9" s="22">
        <v>1787787.16</v>
      </c>
      <c r="D9" s="22">
        <v>1787787.16</v>
      </c>
      <c r="E9" s="22">
        <v>1488783</v>
      </c>
      <c r="F9" s="22">
        <v>299004.16</v>
      </c>
      <c r="G9" s="22"/>
    </row>
    <row r="10" ht="18" customHeight="1" spans="1:7">
      <c r="A10" s="30" t="s">
        <v>67</v>
      </c>
      <c r="B10" s="137" t="s">
        <v>68</v>
      </c>
      <c r="C10" s="22">
        <v>702900</v>
      </c>
      <c r="D10" s="22"/>
      <c r="E10" s="22"/>
      <c r="F10" s="22"/>
      <c r="G10" s="22">
        <v>702900</v>
      </c>
    </row>
    <row r="11" ht="18" customHeight="1" spans="1:7">
      <c r="A11" s="30" t="s">
        <v>69</v>
      </c>
      <c r="B11" s="137" t="s">
        <v>70</v>
      </c>
      <c r="C11" s="22">
        <v>1017610.93</v>
      </c>
      <c r="D11" s="22">
        <v>1017610.93</v>
      </c>
      <c r="E11" s="22">
        <v>935392.52</v>
      </c>
      <c r="F11" s="22">
        <v>82218.41</v>
      </c>
      <c r="G11" s="22"/>
    </row>
    <row r="12" ht="18" customHeight="1" spans="1:7">
      <c r="A12" s="30" t="s">
        <v>71</v>
      </c>
      <c r="B12" s="30" t="s">
        <v>72</v>
      </c>
      <c r="C12" s="22">
        <v>357315.9</v>
      </c>
      <c r="D12" s="22">
        <v>357315.9</v>
      </c>
      <c r="E12" s="22">
        <v>357315.9</v>
      </c>
      <c r="F12" s="22"/>
      <c r="G12" s="22"/>
    </row>
    <row r="13" ht="18" customHeight="1" spans="1:7">
      <c r="A13" s="30" t="s">
        <v>73</v>
      </c>
      <c r="B13" s="136" t="s">
        <v>74</v>
      </c>
      <c r="C13" s="22">
        <v>348081.3</v>
      </c>
      <c r="D13" s="22">
        <v>348081.3</v>
      </c>
      <c r="E13" s="22">
        <v>348081.3</v>
      </c>
      <c r="F13" s="22"/>
      <c r="G13" s="22"/>
    </row>
    <row r="14" ht="18" customHeight="1" spans="1:7">
      <c r="A14" s="30" t="s">
        <v>77</v>
      </c>
      <c r="B14" s="137" t="s">
        <v>78</v>
      </c>
      <c r="C14" s="22">
        <v>348081.3</v>
      </c>
      <c r="D14" s="22">
        <v>348081.3</v>
      </c>
      <c r="E14" s="22">
        <v>348081.3</v>
      </c>
      <c r="F14" s="22"/>
      <c r="G14" s="22"/>
    </row>
    <row r="15" ht="18" customHeight="1" spans="1:7">
      <c r="A15" s="30" t="s">
        <v>79</v>
      </c>
      <c r="B15" s="136" t="s">
        <v>80</v>
      </c>
      <c r="C15" s="22">
        <v>9234.6</v>
      </c>
      <c r="D15" s="22">
        <v>9234.6</v>
      </c>
      <c r="E15" s="22">
        <v>9234.6</v>
      </c>
      <c r="F15" s="22"/>
      <c r="G15" s="22"/>
    </row>
    <row r="16" ht="18" customHeight="1" spans="1:7">
      <c r="A16" s="30" t="s">
        <v>81</v>
      </c>
      <c r="B16" s="137" t="s">
        <v>80</v>
      </c>
      <c r="C16" s="22">
        <v>9234.6</v>
      </c>
      <c r="D16" s="22">
        <v>9234.6</v>
      </c>
      <c r="E16" s="22">
        <v>9234.6</v>
      </c>
      <c r="F16" s="22"/>
      <c r="G16" s="22"/>
    </row>
    <row r="17" ht="18" customHeight="1" spans="1:7">
      <c r="A17" s="30" t="s">
        <v>82</v>
      </c>
      <c r="B17" s="30" t="s">
        <v>83</v>
      </c>
      <c r="C17" s="22">
        <v>371414.44</v>
      </c>
      <c r="D17" s="22">
        <v>371414.44</v>
      </c>
      <c r="E17" s="22">
        <v>371414.44</v>
      </c>
      <c r="F17" s="22"/>
      <c r="G17" s="22"/>
    </row>
    <row r="18" ht="18" customHeight="1" spans="1:7">
      <c r="A18" s="30" t="s">
        <v>84</v>
      </c>
      <c r="B18" s="136" t="s">
        <v>85</v>
      </c>
      <c r="C18" s="22">
        <v>371414.44</v>
      </c>
      <c r="D18" s="22">
        <v>371414.44</v>
      </c>
      <c r="E18" s="22">
        <v>371414.44</v>
      </c>
      <c r="F18" s="22"/>
      <c r="G18" s="22"/>
    </row>
    <row r="19" ht="18" customHeight="1" spans="1:7">
      <c r="A19" s="30" t="s">
        <v>86</v>
      </c>
      <c r="B19" s="137" t="s">
        <v>87</v>
      </c>
      <c r="C19" s="22">
        <v>139192.83</v>
      </c>
      <c r="D19" s="22">
        <v>139192.83</v>
      </c>
      <c r="E19" s="22">
        <v>139192.83</v>
      </c>
      <c r="F19" s="22"/>
      <c r="G19" s="22"/>
    </row>
    <row r="20" ht="18" customHeight="1" spans="1:7">
      <c r="A20" s="30" t="s">
        <v>88</v>
      </c>
      <c r="B20" s="137" t="s">
        <v>89</v>
      </c>
      <c r="C20" s="22">
        <v>89235.53</v>
      </c>
      <c r="D20" s="22">
        <v>89235.53</v>
      </c>
      <c r="E20" s="22">
        <v>89235.53</v>
      </c>
      <c r="F20" s="22"/>
      <c r="G20" s="22"/>
    </row>
    <row r="21" ht="18" customHeight="1" spans="1:7">
      <c r="A21" s="30" t="s">
        <v>90</v>
      </c>
      <c r="B21" s="137" t="s">
        <v>91</v>
      </c>
      <c r="C21" s="22">
        <v>133622.18</v>
      </c>
      <c r="D21" s="22">
        <v>133622.18</v>
      </c>
      <c r="E21" s="22">
        <v>133622.18</v>
      </c>
      <c r="F21" s="22"/>
      <c r="G21" s="22"/>
    </row>
    <row r="22" ht="18" customHeight="1" spans="1:7">
      <c r="A22" s="30" t="s">
        <v>92</v>
      </c>
      <c r="B22" s="137" t="s">
        <v>93</v>
      </c>
      <c r="C22" s="22">
        <v>9363.9</v>
      </c>
      <c r="D22" s="22">
        <v>9363.9</v>
      </c>
      <c r="E22" s="22">
        <v>9363.9</v>
      </c>
      <c r="F22" s="22"/>
      <c r="G22" s="22"/>
    </row>
    <row r="23" ht="18" customHeight="1" spans="1:7">
      <c r="A23" s="30" t="s">
        <v>94</v>
      </c>
      <c r="B23" s="30" t="s">
        <v>95</v>
      </c>
      <c r="C23" s="22">
        <v>265107.71</v>
      </c>
      <c r="D23" s="22">
        <v>265107.71</v>
      </c>
      <c r="E23" s="22">
        <v>265107.71</v>
      </c>
      <c r="F23" s="22"/>
      <c r="G23" s="22"/>
    </row>
    <row r="24" ht="18" customHeight="1" spans="1:7">
      <c r="A24" s="30" t="s">
        <v>96</v>
      </c>
      <c r="B24" s="136" t="s">
        <v>97</v>
      </c>
      <c r="C24" s="22">
        <v>265107.71</v>
      </c>
      <c r="D24" s="22">
        <v>265107.71</v>
      </c>
      <c r="E24" s="22">
        <v>265107.71</v>
      </c>
      <c r="F24" s="22"/>
      <c r="G24" s="22"/>
    </row>
    <row r="25" ht="18" customHeight="1" spans="1:7">
      <c r="A25" s="30" t="s">
        <v>98</v>
      </c>
      <c r="B25" s="137" t="s">
        <v>99</v>
      </c>
      <c r="C25" s="22">
        <v>265107.71</v>
      </c>
      <c r="D25" s="22">
        <v>265107.71</v>
      </c>
      <c r="E25" s="22">
        <v>265107.71</v>
      </c>
      <c r="F25" s="22"/>
      <c r="G25" s="22"/>
    </row>
    <row r="26" ht="18" customHeight="1" spans="1:7">
      <c r="A26" s="138" t="s">
        <v>100</v>
      </c>
      <c r="B26" s="139" t="s">
        <v>100</v>
      </c>
      <c r="C26" s="22">
        <v>4502136.14</v>
      </c>
      <c r="D26" s="22">
        <v>3799236.14</v>
      </c>
      <c r="E26" s="22">
        <v>3418013.57</v>
      </c>
      <c r="F26" s="22">
        <v>381222.57</v>
      </c>
      <c r="G26" s="22">
        <v>702900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4"/>
      <c r="B1" s="124"/>
      <c r="C1" s="63"/>
      <c r="F1" s="62" t="s">
        <v>123</v>
      </c>
    </row>
    <row r="2" ht="25.5" customHeight="1" spans="1:6">
      <c r="A2" s="125" t="s">
        <v>124</v>
      </c>
      <c r="B2" s="125"/>
      <c r="C2" s="125"/>
      <c r="D2" s="125"/>
      <c r="E2" s="125"/>
      <c r="F2" s="125"/>
    </row>
    <row r="3" ht="15.75" customHeight="1" spans="1:6">
      <c r="A3" s="4" t="str">
        <f>"单位名称："&amp;"勐腊县审计局"</f>
        <v>单位名称：勐腊县审计局</v>
      </c>
      <c r="B3" s="124"/>
      <c r="C3" s="63"/>
      <c r="F3" s="62" t="s">
        <v>2</v>
      </c>
    </row>
    <row r="4" ht="19.5" customHeight="1" spans="1:6">
      <c r="A4" s="9" t="s">
        <v>125</v>
      </c>
      <c r="B4" s="15" t="s">
        <v>126</v>
      </c>
      <c r="C4" s="10" t="s">
        <v>127</v>
      </c>
      <c r="D4" s="11"/>
      <c r="E4" s="12"/>
      <c r="F4" s="15" t="s">
        <v>128</v>
      </c>
    </row>
    <row r="5" ht="19.5" customHeight="1" spans="1:6">
      <c r="A5" s="17"/>
      <c r="B5" s="18"/>
      <c r="C5" s="65" t="s">
        <v>32</v>
      </c>
      <c r="D5" s="65" t="s">
        <v>129</v>
      </c>
      <c r="E5" s="65" t="s">
        <v>130</v>
      </c>
      <c r="F5" s="18"/>
    </row>
    <row r="6" ht="18.75" customHeight="1" spans="1:6">
      <c r="A6" s="126">
        <v>1</v>
      </c>
      <c r="B6" s="126">
        <v>2</v>
      </c>
      <c r="C6" s="127">
        <v>3</v>
      </c>
      <c r="D6" s="126">
        <v>4</v>
      </c>
      <c r="E6" s="126">
        <v>5</v>
      </c>
      <c r="F6" s="126">
        <v>6</v>
      </c>
    </row>
    <row r="7" ht="18.75" customHeight="1" spans="1:6">
      <c r="A7" s="128">
        <v>35000</v>
      </c>
      <c r="B7" s="128"/>
      <c r="C7" s="129">
        <v>30000</v>
      </c>
      <c r="D7" s="128"/>
      <c r="E7" s="128">
        <v>30000</v>
      </c>
      <c r="F7" s="128">
        <v>5000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9"/>
  <sheetViews>
    <sheetView showZeros="0" topLeftCell="A10" workbookViewId="0">
      <selection activeCell="Q14" sqref="Q14"/>
    </sheetView>
  </sheetViews>
  <sheetFormatPr defaultColWidth="9.14166666666667" defaultRowHeight="14.25" customHeight="1"/>
  <cols>
    <col min="1" max="1" width="28.7" customWidth="1"/>
    <col min="2" max="3" width="23.8416666666667" customWidth="1"/>
    <col min="4" max="4" width="14.6" customWidth="1"/>
    <col min="5" max="5" width="20.5416666666667"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13"/>
      <c r="W1" s="58" t="s">
        <v>131</v>
      </c>
    </row>
    <row r="2" ht="27.75" customHeight="1" spans="1:23">
      <c r="A2" s="27" t="s">
        <v>132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"单位名称："&amp;"勐腊县审计局"</f>
        <v>单位名称：勐腊县审计局</v>
      </c>
      <c r="B3" s="5"/>
      <c r="C3" s="5"/>
      <c r="D3" s="5"/>
      <c r="E3" s="5"/>
      <c r="F3" s="5"/>
      <c r="G3" s="5"/>
      <c r="H3" s="6"/>
      <c r="I3" s="6"/>
      <c r="J3" s="6"/>
      <c r="K3" s="6"/>
      <c r="L3" s="6"/>
      <c r="M3" s="6"/>
      <c r="N3" s="6"/>
      <c r="O3" s="6"/>
      <c r="P3" s="6"/>
      <c r="Q3" s="6"/>
      <c r="U3" s="113"/>
      <c r="W3" s="107" t="s">
        <v>2</v>
      </c>
    </row>
    <row r="4" ht="21.75" customHeight="1" spans="1:23">
      <c r="A4" s="8" t="s">
        <v>133</v>
      </c>
      <c r="B4" s="8" t="s">
        <v>134</v>
      </c>
      <c r="C4" s="8" t="s">
        <v>135</v>
      </c>
      <c r="D4" s="9" t="s">
        <v>136</v>
      </c>
      <c r="E4" s="9" t="s">
        <v>137</v>
      </c>
      <c r="F4" s="9" t="s">
        <v>138</v>
      </c>
      <c r="G4" s="9" t="s">
        <v>139</v>
      </c>
      <c r="H4" s="65" t="s">
        <v>140</v>
      </c>
      <c r="I4" s="65"/>
      <c r="J4" s="65"/>
      <c r="K4" s="65"/>
      <c r="L4" s="115"/>
      <c r="M4" s="115"/>
      <c r="N4" s="115"/>
      <c r="O4" s="115"/>
      <c r="P4" s="115"/>
      <c r="Q4" s="50"/>
      <c r="R4" s="65"/>
      <c r="S4" s="65"/>
      <c r="T4" s="65"/>
      <c r="U4" s="65"/>
      <c r="V4" s="65"/>
      <c r="W4" s="65"/>
    </row>
    <row r="5" ht="21.75" customHeight="1" spans="1:23">
      <c r="A5" s="13"/>
      <c r="B5" s="13"/>
      <c r="C5" s="13"/>
      <c r="D5" s="14"/>
      <c r="E5" s="14"/>
      <c r="F5" s="14"/>
      <c r="G5" s="14"/>
      <c r="H5" s="65" t="s">
        <v>30</v>
      </c>
      <c r="I5" s="50" t="s">
        <v>33</v>
      </c>
      <c r="J5" s="50"/>
      <c r="K5" s="50"/>
      <c r="L5" s="115"/>
      <c r="M5" s="115"/>
      <c r="N5" s="115" t="s">
        <v>141</v>
      </c>
      <c r="O5" s="115"/>
      <c r="P5" s="115"/>
      <c r="Q5" s="50" t="s">
        <v>36</v>
      </c>
      <c r="R5" s="65" t="s">
        <v>53</v>
      </c>
      <c r="S5" s="50"/>
      <c r="T5" s="50"/>
      <c r="U5" s="50"/>
      <c r="V5" s="50"/>
      <c r="W5" s="50"/>
    </row>
    <row r="6" ht="15" customHeight="1" spans="1:23">
      <c r="A6" s="16"/>
      <c r="B6" s="16"/>
      <c r="C6" s="16"/>
      <c r="D6" s="17"/>
      <c r="E6" s="17"/>
      <c r="F6" s="17"/>
      <c r="G6" s="17"/>
      <c r="H6" s="65"/>
      <c r="I6" s="50" t="s">
        <v>142</v>
      </c>
      <c r="J6" s="50" t="s">
        <v>143</v>
      </c>
      <c r="K6" s="50" t="s">
        <v>144</v>
      </c>
      <c r="L6" s="119" t="s">
        <v>145</v>
      </c>
      <c r="M6" s="119" t="s">
        <v>146</v>
      </c>
      <c r="N6" s="119" t="s">
        <v>33</v>
      </c>
      <c r="O6" s="119" t="s">
        <v>34</v>
      </c>
      <c r="P6" s="119" t="s">
        <v>35</v>
      </c>
      <c r="Q6" s="50"/>
      <c r="R6" s="50" t="s">
        <v>32</v>
      </c>
      <c r="S6" s="50" t="s">
        <v>43</v>
      </c>
      <c r="T6" s="50" t="s">
        <v>147</v>
      </c>
      <c r="U6" s="50" t="s">
        <v>39</v>
      </c>
      <c r="V6" s="50" t="s">
        <v>40</v>
      </c>
      <c r="W6" s="50" t="s">
        <v>41</v>
      </c>
    </row>
    <row r="7" ht="27.75" customHeight="1" spans="1:23">
      <c r="A7" s="16"/>
      <c r="B7" s="16"/>
      <c r="C7" s="16"/>
      <c r="D7" s="17"/>
      <c r="E7" s="17"/>
      <c r="F7" s="17"/>
      <c r="G7" s="17"/>
      <c r="H7" s="65"/>
      <c r="I7" s="50"/>
      <c r="J7" s="50"/>
      <c r="K7" s="50"/>
      <c r="L7" s="119"/>
      <c r="M7" s="119"/>
      <c r="N7" s="119"/>
      <c r="O7" s="119"/>
      <c r="P7" s="119"/>
      <c r="Q7" s="50"/>
      <c r="R7" s="50"/>
      <c r="S7" s="50"/>
      <c r="T7" s="50"/>
      <c r="U7" s="50"/>
      <c r="V7" s="50"/>
      <c r="W7" s="50"/>
    </row>
    <row r="8" ht="15" customHeight="1" spans="1:23">
      <c r="A8" s="120">
        <v>1</v>
      </c>
      <c r="B8" s="120">
        <v>2</v>
      </c>
      <c r="C8" s="120">
        <v>3</v>
      </c>
      <c r="D8" s="120">
        <v>4</v>
      </c>
      <c r="E8" s="120">
        <v>5</v>
      </c>
      <c r="F8" s="120">
        <v>6</v>
      </c>
      <c r="G8" s="120">
        <v>7</v>
      </c>
      <c r="H8" s="120">
        <v>8</v>
      </c>
      <c r="I8" s="120">
        <v>9</v>
      </c>
      <c r="J8" s="120">
        <v>10</v>
      </c>
      <c r="K8" s="120">
        <v>11</v>
      </c>
      <c r="L8" s="120">
        <v>12</v>
      </c>
      <c r="M8" s="120">
        <v>13</v>
      </c>
      <c r="N8" s="120">
        <v>14</v>
      </c>
      <c r="O8" s="120">
        <v>15</v>
      </c>
      <c r="P8" s="120">
        <v>16</v>
      </c>
      <c r="Q8" s="120">
        <v>17</v>
      </c>
      <c r="R8" s="120">
        <v>18</v>
      </c>
      <c r="S8" s="120">
        <v>19</v>
      </c>
      <c r="T8" s="120">
        <v>20</v>
      </c>
      <c r="U8" s="120">
        <v>21</v>
      </c>
      <c r="V8" s="120">
        <v>22</v>
      </c>
      <c r="W8" s="120">
        <v>23</v>
      </c>
    </row>
    <row r="9" ht="18.75" customHeight="1" spans="1:23">
      <c r="A9" s="23" t="s">
        <v>45</v>
      </c>
      <c r="B9" s="117"/>
      <c r="C9" s="23"/>
      <c r="D9" s="23"/>
      <c r="E9" s="23"/>
      <c r="F9" s="23"/>
      <c r="G9" s="23"/>
      <c r="H9" s="22">
        <v>3839248.54</v>
      </c>
      <c r="I9" s="22">
        <v>3799236.14</v>
      </c>
      <c r="J9" s="22">
        <v>938813.33</v>
      </c>
      <c r="K9" s="22"/>
      <c r="L9" s="22">
        <v>2860422.81</v>
      </c>
      <c r="M9" s="22"/>
      <c r="N9" s="22"/>
      <c r="O9" s="22"/>
      <c r="P9" s="22"/>
      <c r="Q9" s="22"/>
      <c r="R9" s="22">
        <v>40012.4</v>
      </c>
      <c r="S9" s="22"/>
      <c r="T9" s="22"/>
      <c r="U9" s="22"/>
      <c r="V9" s="22"/>
      <c r="W9" s="22">
        <v>40012.4</v>
      </c>
    </row>
    <row r="10" ht="31.4" customHeight="1" spans="1:23">
      <c r="A10" s="121" t="s">
        <v>45</v>
      </c>
      <c r="B10" s="117"/>
      <c r="C10" s="23"/>
      <c r="D10" s="23"/>
      <c r="E10" s="23"/>
      <c r="F10" s="23"/>
      <c r="G10" s="23"/>
      <c r="H10" s="22">
        <v>3839248.54</v>
      </c>
      <c r="I10" s="22">
        <v>3799236.14</v>
      </c>
      <c r="J10" s="22">
        <v>938813.33</v>
      </c>
      <c r="K10" s="22"/>
      <c r="L10" s="22">
        <v>2860422.81</v>
      </c>
      <c r="M10" s="22"/>
      <c r="N10" s="22"/>
      <c r="O10" s="22"/>
      <c r="P10" s="22"/>
      <c r="Q10" s="22"/>
      <c r="R10" s="22">
        <v>40012.4</v>
      </c>
      <c r="S10" s="22"/>
      <c r="T10" s="22"/>
      <c r="U10" s="22"/>
      <c r="V10" s="22"/>
      <c r="W10" s="22">
        <v>40012.4</v>
      </c>
    </row>
    <row r="11" ht="31.4" customHeight="1" spans="1:23">
      <c r="A11" s="122" t="s">
        <v>45</v>
      </c>
      <c r="B11" s="117" t="s">
        <v>148</v>
      </c>
      <c r="C11" s="23" t="s">
        <v>149</v>
      </c>
      <c r="D11" s="23" t="s">
        <v>65</v>
      </c>
      <c r="E11" s="23" t="s">
        <v>66</v>
      </c>
      <c r="F11" s="23" t="s">
        <v>150</v>
      </c>
      <c r="G11" s="23" t="s">
        <v>151</v>
      </c>
      <c r="H11" s="22">
        <v>519069.6</v>
      </c>
      <c r="I11" s="22">
        <v>519069.6</v>
      </c>
      <c r="J11" s="22">
        <v>129767.4</v>
      </c>
      <c r="K11" s="22"/>
      <c r="L11" s="22">
        <v>389302.2</v>
      </c>
      <c r="M11" s="22"/>
      <c r="N11" s="22"/>
      <c r="O11" s="22"/>
      <c r="P11" s="22"/>
      <c r="Q11" s="22"/>
      <c r="R11" s="22"/>
      <c r="S11" s="22"/>
      <c r="T11" s="22"/>
      <c r="U11" s="22"/>
      <c r="V11" s="22"/>
      <c r="W11" s="22"/>
    </row>
    <row r="12" ht="31.4" customHeight="1" spans="1:23">
      <c r="A12" s="122" t="s">
        <v>45</v>
      </c>
      <c r="B12" s="117" t="s">
        <v>148</v>
      </c>
      <c r="C12" s="23" t="s">
        <v>149</v>
      </c>
      <c r="D12" s="23" t="s">
        <v>65</v>
      </c>
      <c r="E12" s="23" t="s">
        <v>66</v>
      </c>
      <c r="F12" s="23" t="s">
        <v>152</v>
      </c>
      <c r="G12" s="23" t="s">
        <v>153</v>
      </c>
      <c r="H12" s="22">
        <v>679404.6</v>
      </c>
      <c r="I12" s="22">
        <v>679404.6</v>
      </c>
      <c r="J12" s="22">
        <v>169851.15</v>
      </c>
      <c r="K12" s="22"/>
      <c r="L12" s="22">
        <v>509553.45</v>
      </c>
      <c r="M12" s="22"/>
      <c r="N12" s="22"/>
      <c r="O12" s="22"/>
      <c r="P12" s="22"/>
      <c r="Q12" s="22"/>
      <c r="R12" s="22"/>
      <c r="S12" s="22"/>
      <c r="T12" s="22"/>
      <c r="U12" s="22"/>
      <c r="V12" s="22"/>
      <c r="W12" s="22"/>
    </row>
    <row r="13" ht="31.4" customHeight="1" spans="1:23">
      <c r="A13" s="122" t="s">
        <v>45</v>
      </c>
      <c r="B13" s="117" t="s">
        <v>148</v>
      </c>
      <c r="C13" s="23" t="s">
        <v>149</v>
      </c>
      <c r="D13" s="23" t="s">
        <v>65</v>
      </c>
      <c r="E13" s="23" t="s">
        <v>66</v>
      </c>
      <c r="F13" s="23" t="s">
        <v>154</v>
      </c>
      <c r="G13" s="23" t="s">
        <v>155</v>
      </c>
      <c r="H13" s="22">
        <v>47380.8</v>
      </c>
      <c r="I13" s="22">
        <v>47380.8</v>
      </c>
      <c r="J13" s="22">
        <v>11845.2</v>
      </c>
      <c r="K13" s="22"/>
      <c r="L13" s="22">
        <v>35535.6</v>
      </c>
      <c r="M13" s="22"/>
      <c r="N13" s="22"/>
      <c r="O13" s="22"/>
      <c r="P13" s="22"/>
      <c r="Q13" s="22"/>
      <c r="R13" s="22"/>
      <c r="S13" s="22"/>
      <c r="T13" s="22"/>
      <c r="U13" s="22"/>
      <c r="V13" s="22"/>
      <c r="W13" s="22"/>
    </row>
    <row r="14" ht="31.4" customHeight="1" spans="1:23">
      <c r="A14" s="122" t="s">
        <v>45</v>
      </c>
      <c r="B14" s="117" t="s">
        <v>156</v>
      </c>
      <c r="C14" s="23" t="s">
        <v>157</v>
      </c>
      <c r="D14" s="23" t="s">
        <v>77</v>
      </c>
      <c r="E14" s="23" t="s">
        <v>78</v>
      </c>
      <c r="F14" s="23" t="s">
        <v>158</v>
      </c>
      <c r="G14" s="23" t="s">
        <v>159</v>
      </c>
      <c r="H14" s="22">
        <v>212103.36</v>
      </c>
      <c r="I14" s="22">
        <v>212103.36</v>
      </c>
      <c r="J14" s="22">
        <v>53025.84</v>
      </c>
      <c r="K14" s="22"/>
      <c r="L14" s="22">
        <v>159077.52</v>
      </c>
      <c r="M14" s="22"/>
      <c r="N14" s="22"/>
      <c r="O14" s="22"/>
      <c r="P14" s="22"/>
      <c r="Q14" s="22"/>
      <c r="R14" s="22"/>
      <c r="S14" s="22"/>
      <c r="T14" s="22"/>
      <c r="U14" s="22"/>
      <c r="V14" s="22"/>
      <c r="W14" s="22"/>
    </row>
    <row r="15" ht="31.4" customHeight="1" spans="1:23">
      <c r="A15" s="122" t="s">
        <v>45</v>
      </c>
      <c r="B15" s="117" t="s">
        <v>156</v>
      </c>
      <c r="C15" s="23" t="s">
        <v>157</v>
      </c>
      <c r="D15" s="23" t="s">
        <v>81</v>
      </c>
      <c r="E15" s="23" t="s">
        <v>80</v>
      </c>
      <c r="F15" s="23" t="s">
        <v>160</v>
      </c>
      <c r="G15" s="23" t="s">
        <v>161</v>
      </c>
      <c r="H15" s="22">
        <v>2165.44</v>
      </c>
      <c r="I15" s="22">
        <v>2165.44</v>
      </c>
      <c r="J15" s="22">
        <v>541.36</v>
      </c>
      <c r="K15" s="22"/>
      <c r="L15" s="22">
        <v>1624.08</v>
      </c>
      <c r="M15" s="22"/>
      <c r="N15" s="22"/>
      <c r="O15" s="22"/>
      <c r="P15" s="22"/>
      <c r="Q15" s="22"/>
      <c r="R15" s="22"/>
      <c r="S15" s="22"/>
      <c r="T15" s="22"/>
      <c r="U15" s="22"/>
      <c r="V15" s="22"/>
      <c r="W15" s="22"/>
    </row>
    <row r="16" ht="31.4" customHeight="1" spans="1:23">
      <c r="A16" s="122" t="s">
        <v>45</v>
      </c>
      <c r="B16" s="117" t="s">
        <v>156</v>
      </c>
      <c r="C16" s="23" t="s">
        <v>157</v>
      </c>
      <c r="D16" s="23" t="s">
        <v>86</v>
      </c>
      <c r="E16" s="23" t="s">
        <v>87</v>
      </c>
      <c r="F16" s="23" t="s">
        <v>162</v>
      </c>
      <c r="G16" s="23" t="s">
        <v>163</v>
      </c>
      <c r="H16" s="22">
        <v>139192.83</v>
      </c>
      <c r="I16" s="22">
        <v>139192.83</v>
      </c>
      <c r="J16" s="22">
        <v>34798.21</v>
      </c>
      <c r="K16" s="22"/>
      <c r="L16" s="22">
        <v>104394.62</v>
      </c>
      <c r="M16" s="22"/>
      <c r="N16" s="22"/>
      <c r="O16" s="22"/>
      <c r="P16" s="22"/>
      <c r="Q16" s="22"/>
      <c r="R16" s="22"/>
      <c r="S16" s="22"/>
      <c r="T16" s="22"/>
      <c r="U16" s="22"/>
      <c r="V16" s="22"/>
      <c r="W16" s="22"/>
    </row>
    <row r="17" ht="31.4" customHeight="1" spans="1:23">
      <c r="A17" s="122" t="s">
        <v>45</v>
      </c>
      <c r="B17" s="117" t="s">
        <v>156</v>
      </c>
      <c r="C17" s="23" t="s">
        <v>157</v>
      </c>
      <c r="D17" s="23" t="s">
        <v>90</v>
      </c>
      <c r="E17" s="23" t="s">
        <v>91</v>
      </c>
      <c r="F17" s="23" t="s">
        <v>164</v>
      </c>
      <c r="G17" s="23" t="s">
        <v>165</v>
      </c>
      <c r="H17" s="22">
        <v>123597.47</v>
      </c>
      <c r="I17" s="22">
        <v>91129.07</v>
      </c>
      <c r="J17" s="22">
        <v>22782.27</v>
      </c>
      <c r="K17" s="22"/>
      <c r="L17" s="22">
        <v>68346.8</v>
      </c>
      <c r="M17" s="22"/>
      <c r="N17" s="22"/>
      <c r="O17" s="22"/>
      <c r="P17" s="22"/>
      <c r="Q17" s="22"/>
      <c r="R17" s="22">
        <v>32468.4</v>
      </c>
      <c r="S17" s="22"/>
      <c r="T17" s="22"/>
      <c r="U17" s="22"/>
      <c r="V17" s="22"/>
      <c r="W17" s="22">
        <v>32468.4</v>
      </c>
    </row>
    <row r="18" ht="31.4" customHeight="1" spans="1:23">
      <c r="A18" s="122" t="s">
        <v>45</v>
      </c>
      <c r="B18" s="117" t="s">
        <v>156</v>
      </c>
      <c r="C18" s="23" t="s">
        <v>157</v>
      </c>
      <c r="D18" s="23" t="s">
        <v>92</v>
      </c>
      <c r="E18" s="23" t="s">
        <v>93</v>
      </c>
      <c r="F18" s="23" t="s">
        <v>160</v>
      </c>
      <c r="G18" s="23" t="s">
        <v>161</v>
      </c>
      <c r="H18" s="22">
        <v>9586.85</v>
      </c>
      <c r="I18" s="22">
        <v>6842.85</v>
      </c>
      <c r="J18" s="22">
        <v>6842.85</v>
      </c>
      <c r="K18" s="22"/>
      <c r="L18" s="22"/>
      <c r="M18" s="22"/>
      <c r="N18" s="22"/>
      <c r="O18" s="22"/>
      <c r="P18" s="22"/>
      <c r="Q18" s="22"/>
      <c r="R18" s="22">
        <v>2744</v>
      </c>
      <c r="S18" s="22"/>
      <c r="T18" s="22"/>
      <c r="U18" s="22"/>
      <c r="V18" s="22"/>
      <c r="W18" s="22">
        <v>2744</v>
      </c>
    </row>
    <row r="19" ht="31.4" customHeight="1" spans="1:23">
      <c r="A19" s="122" t="s">
        <v>45</v>
      </c>
      <c r="B19" s="117" t="s">
        <v>166</v>
      </c>
      <c r="C19" s="23" t="s">
        <v>99</v>
      </c>
      <c r="D19" s="23" t="s">
        <v>98</v>
      </c>
      <c r="E19" s="23" t="s">
        <v>99</v>
      </c>
      <c r="F19" s="23" t="s">
        <v>167</v>
      </c>
      <c r="G19" s="23" t="s">
        <v>99</v>
      </c>
      <c r="H19" s="22">
        <v>166711.61</v>
      </c>
      <c r="I19" s="22">
        <v>166711.61</v>
      </c>
      <c r="J19" s="22">
        <v>41677.9</v>
      </c>
      <c r="K19" s="22"/>
      <c r="L19" s="22">
        <v>125033.71</v>
      </c>
      <c r="M19" s="22"/>
      <c r="N19" s="22"/>
      <c r="O19" s="22"/>
      <c r="P19" s="22"/>
      <c r="Q19" s="22"/>
      <c r="R19" s="22"/>
      <c r="S19" s="22"/>
      <c r="T19" s="22"/>
      <c r="U19" s="22"/>
      <c r="V19" s="22"/>
      <c r="W19" s="22"/>
    </row>
    <row r="20" ht="31.4" customHeight="1" spans="1:23">
      <c r="A20" s="122" t="s">
        <v>45</v>
      </c>
      <c r="B20" s="117" t="s">
        <v>168</v>
      </c>
      <c r="C20" s="23" t="s">
        <v>169</v>
      </c>
      <c r="D20" s="23" t="s">
        <v>65</v>
      </c>
      <c r="E20" s="23" t="s">
        <v>66</v>
      </c>
      <c r="F20" s="23" t="s">
        <v>170</v>
      </c>
      <c r="G20" s="23" t="s">
        <v>171</v>
      </c>
      <c r="H20" s="123">
        <v>30000</v>
      </c>
      <c r="I20" s="22">
        <v>30000</v>
      </c>
      <c r="J20" s="22"/>
      <c r="K20" s="22"/>
      <c r="L20" s="22">
        <v>30000</v>
      </c>
      <c r="M20" s="22"/>
      <c r="N20" s="22"/>
      <c r="O20" s="22"/>
      <c r="P20" s="22"/>
      <c r="Q20" s="22"/>
      <c r="R20" s="22"/>
      <c r="S20" s="22"/>
      <c r="T20" s="22"/>
      <c r="U20" s="22"/>
      <c r="V20" s="22"/>
      <c r="W20" s="22"/>
    </row>
    <row r="21" ht="31.4" customHeight="1" spans="1:23">
      <c r="A21" s="122" t="s">
        <v>45</v>
      </c>
      <c r="B21" s="117" t="s">
        <v>172</v>
      </c>
      <c r="C21" s="23" t="s">
        <v>128</v>
      </c>
      <c r="D21" s="23" t="s">
        <v>65</v>
      </c>
      <c r="E21" s="23" t="s">
        <v>66</v>
      </c>
      <c r="F21" s="23" t="s">
        <v>173</v>
      </c>
      <c r="G21" s="23" t="s">
        <v>128</v>
      </c>
      <c r="H21" s="123">
        <v>5000</v>
      </c>
      <c r="I21" s="22">
        <v>5000</v>
      </c>
      <c r="J21" s="22">
        <v>1250</v>
      </c>
      <c r="K21" s="22"/>
      <c r="L21" s="22">
        <v>3750</v>
      </c>
      <c r="M21" s="22"/>
      <c r="N21" s="22"/>
      <c r="O21" s="22"/>
      <c r="P21" s="22"/>
      <c r="Q21" s="22"/>
      <c r="R21" s="22"/>
      <c r="S21" s="22"/>
      <c r="T21" s="22"/>
      <c r="U21" s="22"/>
      <c r="V21" s="22"/>
      <c r="W21" s="22"/>
    </row>
    <row r="22" ht="31.4" customHeight="1" spans="1:23">
      <c r="A22" s="122" t="s">
        <v>45</v>
      </c>
      <c r="B22" s="117" t="s">
        <v>174</v>
      </c>
      <c r="C22" s="23" t="s">
        <v>175</v>
      </c>
      <c r="D22" s="23" t="s">
        <v>65</v>
      </c>
      <c r="E22" s="23" t="s">
        <v>66</v>
      </c>
      <c r="F22" s="23" t="s">
        <v>176</v>
      </c>
      <c r="G22" s="23" t="s">
        <v>177</v>
      </c>
      <c r="H22" s="123">
        <v>109620</v>
      </c>
      <c r="I22" s="22">
        <v>109620</v>
      </c>
      <c r="J22" s="22">
        <v>27405</v>
      </c>
      <c r="K22" s="22"/>
      <c r="L22" s="22">
        <v>82215</v>
      </c>
      <c r="M22" s="22"/>
      <c r="N22" s="22"/>
      <c r="O22" s="22"/>
      <c r="P22" s="22"/>
      <c r="Q22" s="22"/>
      <c r="R22" s="22"/>
      <c r="S22" s="22"/>
      <c r="T22" s="22"/>
      <c r="U22" s="22"/>
      <c r="V22" s="22"/>
      <c r="W22" s="22"/>
    </row>
    <row r="23" ht="31.4" customHeight="1" spans="1:23">
      <c r="A23" s="122" t="s">
        <v>45</v>
      </c>
      <c r="B23" s="117" t="s">
        <v>178</v>
      </c>
      <c r="C23" s="23" t="s">
        <v>179</v>
      </c>
      <c r="D23" s="23" t="s">
        <v>65</v>
      </c>
      <c r="E23" s="23" t="s">
        <v>66</v>
      </c>
      <c r="F23" s="23" t="s">
        <v>180</v>
      </c>
      <c r="G23" s="23" t="s">
        <v>179</v>
      </c>
      <c r="H23" s="123">
        <v>28279.2</v>
      </c>
      <c r="I23" s="22">
        <v>28279.2</v>
      </c>
      <c r="J23" s="22">
        <v>7069.8</v>
      </c>
      <c r="K23" s="22"/>
      <c r="L23" s="22">
        <v>21209.4</v>
      </c>
      <c r="M23" s="22"/>
      <c r="N23" s="22"/>
      <c r="O23" s="22"/>
      <c r="P23" s="22"/>
      <c r="Q23" s="22"/>
      <c r="R23" s="22"/>
      <c r="S23" s="22"/>
      <c r="T23" s="22"/>
      <c r="U23" s="22"/>
      <c r="V23" s="22"/>
      <c r="W23" s="22"/>
    </row>
    <row r="24" ht="31.4" customHeight="1" spans="1:23">
      <c r="A24" s="122" t="s">
        <v>45</v>
      </c>
      <c r="B24" s="117" t="s">
        <v>181</v>
      </c>
      <c r="C24" s="23" t="s">
        <v>182</v>
      </c>
      <c r="D24" s="23" t="s">
        <v>65</v>
      </c>
      <c r="E24" s="23" t="s">
        <v>66</v>
      </c>
      <c r="F24" s="23" t="s">
        <v>183</v>
      </c>
      <c r="G24" s="23" t="s">
        <v>184</v>
      </c>
      <c r="H24" s="123">
        <v>42074.56</v>
      </c>
      <c r="I24" s="22">
        <v>42074.56</v>
      </c>
      <c r="J24" s="22"/>
      <c r="K24" s="22"/>
      <c r="L24" s="22">
        <v>42074.56</v>
      </c>
      <c r="M24" s="22"/>
      <c r="N24" s="22"/>
      <c r="O24" s="22"/>
      <c r="P24" s="22"/>
      <c r="Q24" s="22"/>
      <c r="R24" s="22"/>
      <c r="S24" s="22"/>
      <c r="T24" s="22"/>
      <c r="U24" s="22"/>
      <c r="V24" s="22"/>
      <c r="W24" s="22"/>
    </row>
    <row r="25" ht="31.4" customHeight="1" spans="1:23">
      <c r="A25" s="122" t="s">
        <v>45</v>
      </c>
      <c r="B25" s="117" t="s">
        <v>181</v>
      </c>
      <c r="C25" s="23" t="s">
        <v>182</v>
      </c>
      <c r="D25" s="23" t="s">
        <v>65</v>
      </c>
      <c r="E25" s="23" t="s">
        <v>66</v>
      </c>
      <c r="F25" s="23" t="s">
        <v>185</v>
      </c>
      <c r="G25" s="23" t="s">
        <v>186</v>
      </c>
      <c r="H25" s="123">
        <v>7000</v>
      </c>
      <c r="I25" s="22">
        <v>7000</v>
      </c>
      <c r="J25" s="22">
        <v>1750</v>
      </c>
      <c r="K25" s="22"/>
      <c r="L25" s="22">
        <v>5250</v>
      </c>
      <c r="M25" s="22"/>
      <c r="N25" s="22"/>
      <c r="O25" s="22"/>
      <c r="P25" s="22"/>
      <c r="Q25" s="22"/>
      <c r="R25" s="22"/>
      <c r="S25" s="22"/>
      <c r="T25" s="22"/>
      <c r="U25" s="22"/>
      <c r="V25" s="22"/>
      <c r="W25" s="22"/>
    </row>
    <row r="26" ht="31.4" customHeight="1" spans="1:23">
      <c r="A26" s="122" t="s">
        <v>45</v>
      </c>
      <c r="B26" s="117" t="s">
        <v>181</v>
      </c>
      <c r="C26" s="23" t="s">
        <v>182</v>
      </c>
      <c r="D26" s="23" t="s">
        <v>65</v>
      </c>
      <c r="E26" s="23" t="s">
        <v>66</v>
      </c>
      <c r="F26" s="23" t="s">
        <v>187</v>
      </c>
      <c r="G26" s="23" t="s">
        <v>188</v>
      </c>
      <c r="H26" s="123">
        <v>18000</v>
      </c>
      <c r="I26" s="22">
        <v>18000</v>
      </c>
      <c r="J26" s="22">
        <v>4500</v>
      </c>
      <c r="K26" s="22"/>
      <c r="L26" s="22">
        <v>13500</v>
      </c>
      <c r="M26" s="22"/>
      <c r="N26" s="22"/>
      <c r="O26" s="22"/>
      <c r="P26" s="22"/>
      <c r="Q26" s="22"/>
      <c r="R26" s="22"/>
      <c r="S26" s="22"/>
      <c r="T26" s="22"/>
      <c r="U26" s="22"/>
      <c r="V26" s="22"/>
      <c r="W26" s="22"/>
    </row>
    <row r="27" ht="31.4" customHeight="1" spans="1:23">
      <c r="A27" s="122" t="s">
        <v>45</v>
      </c>
      <c r="B27" s="117" t="s">
        <v>181</v>
      </c>
      <c r="C27" s="23" t="s">
        <v>182</v>
      </c>
      <c r="D27" s="23" t="s">
        <v>65</v>
      </c>
      <c r="E27" s="23" t="s">
        <v>66</v>
      </c>
      <c r="F27" s="23" t="s">
        <v>189</v>
      </c>
      <c r="G27" s="23" t="s">
        <v>190</v>
      </c>
      <c r="H27" s="123">
        <v>5000</v>
      </c>
      <c r="I27" s="22">
        <v>5000</v>
      </c>
      <c r="J27" s="22">
        <v>1250</v>
      </c>
      <c r="K27" s="22"/>
      <c r="L27" s="22">
        <v>3750</v>
      </c>
      <c r="M27" s="22"/>
      <c r="N27" s="22"/>
      <c r="O27" s="22"/>
      <c r="P27" s="22"/>
      <c r="Q27" s="22"/>
      <c r="R27" s="22"/>
      <c r="S27" s="22"/>
      <c r="T27" s="22"/>
      <c r="U27" s="22"/>
      <c r="V27" s="22"/>
      <c r="W27" s="22"/>
    </row>
    <row r="28" ht="31.4" customHeight="1" spans="1:23">
      <c r="A28" s="122" t="s">
        <v>45</v>
      </c>
      <c r="B28" s="117" t="s">
        <v>181</v>
      </c>
      <c r="C28" s="23" t="s">
        <v>182</v>
      </c>
      <c r="D28" s="23" t="s">
        <v>65</v>
      </c>
      <c r="E28" s="23" t="s">
        <v>66</v>
      </c>
      <c r="F28" s="23" t="s">
        <v>191</v>
      </c>
      <c r="G28" s="23" t="s">
        <v>192</v>
      </c>
      <c r="H28" s="123">
        <v>9500</v>
      </c>
      <c r="I28" s="22">
        <v>9500</v>
      </c>
      <c r="J28" s="22">
        <v>2375</v>
      </c>
      <c r="K28" s="22"/>
      <c r="L28" s="22">
        <v>7125</v>
      </c>
      <c r="M28" s="22"/>
      <c r="N28" s="22"/>
      <c r="O28" s="22"/>
      <c r="P28" s="22"/>
      <c r="Q28" s="22"/>
      <c r="R28" s="22"/>
      <c r="S28" s="22"/>
      <c r="T28" s="22"/>
      <c r="U28" s="22"/>
      <c r="V28" s="22"/>
      <c r="W28" s="22"/>
    </row>
    <row r="29" ht="31.4" customHeight="1" spans="1:23">
      <c r="A29" s="122" t="s">
        <v>45</v>
      </c>
      <c r="B29" s="117" t="s">
        <v>181</v>
      </c>
      <c r="C29" s="23" t="s">
        <v>182</v>
      </c>
      <c r="D29" s="23" t="s">
        <v>65</v>
      </c>
      <c r="E29" s="23" t="s">
        <v>66</v>
      </c>
      <c r="F29" s="23" t="s">
        <v>193</v>
      </c>
      <c r="G29" s="23" t="s">
        <v>194</v>
      </c>
      <c r="H29" s="123">
        <v>3200</v>
      </c>
      <c r="I29" s="22">
        <v>3200</v>
      </c>
      <c r="J29" s="22">
        <v>800</v>
      </c>
      <c r="K29" s="22"/>
      <c r="L29" s="22">
        <v>2400</v>
      </c>
      <c r="M29" s="22"/>
      <c r="N29" s="22"/>
      <c r="O29" s="22"/>
      <c r="P29" s="22"/>
      <c r="Q29" s="22"/>
      <c r="R29" s="22"/>
      <c r="S29" s="22"/>
      <c r="T29" s="22"/>
      <c r="U29" s="22"/>
      <c r="V29" s="22"/>
      <c r="W29" s="22"/>
    </row>
    <row r="30" ht="31.4" customHeight="1" spans="1:23">
      <c r="A30" s="122" t="s">
        <v>45</v>
      </c>
      <c r="B30" s="117" t="s">
        <v>181</v>
      </c>
      <c r="C30" s="23" t="s">
        <v>182</v>
      </c>
      <c r="D30" s="23" t="s">
        <v>65</v>
      </c>
      <c r="E30" s="23" t="s">
        <v>66</v>
      </c>
      <c r="F30" s="23" t="s">
        <v>176</v>
      </c>
      <c r="G30" s="23" t="s">
        <v>177</v>
      </c>
      <c r="H30" s="123">
        <v>10440</v>
      </c>
      <c r="I30" s="22">
        <v>10440</v>
      </c>
      <c r="J30" s="22">
        <v>2610</v>
      </c>
      <c r="K30" s="22"/>
      <c r="L30" s="22">
        <v>7830</v>
      </c>
      <c r="M30" s="22"/>
      <c r="N30" s="22"/>
      <c r="O30" s="22"/>
      <c r="P30" s="22"/>
      <c r="Q30" s="22"/>
      <c r="R30" s="22"/>
      <c r="S30" s="22"/>
      <c r="T30" s="22"/>
      <c r="U30" s="22"/>
      <c r="V30" s="22"/>
      <c r="W30" s="22"/>
    </row>
    <row r="31" ht="31.4" customHeight="1" spans="1:23">
      <c r="A31" s="122" t="s">
        <v>45</v>
      </c>
      <c r="B31" s="117" t="s">
        <v>181</v>
      </c>
      <c r="C31" s="23" t="s">
        <v>182</v>
      </c>
      <c r="D31" s="23" t="s">
        <v>65</v>
      </c>
      <c r="E31" s="23" t="s">
        <v>66</v>
      </c>
      <c r="F31" s="23" t="s">
        <v>195</v>
      </c>
      <c r="G31" s="23" t="s">
        <v>196</v>
      </c>
      <c r="H31" s="123">
        <v>30890.4</v>
      </c>
      <c r="I31" s="22">
        <v>30890.4</v>
      </c>
      <c r="J31" s="22">
        <v>7722.6</v>
      </c>
      <c r="K31" s="22"/>
      <c r="L31" s="22">
        <v>23167.8</v>
      </c>
      <c r="M31" s="22"/>
      <c r="N31" s="22"/>
      <c r="O31" s="22"/>
      <c r="P31" s="22"/>
      <c r="Q31" s="22"/>
      <c r="R31" s="22"/>
      <c r="S31" s="22"/>
      <c r="T31" s="22"/>
      <c r="U31" s="22"/>
      <c r="V31" s="22"/>
      <c r="W31" s="22"/>
    </row>
    <row r="32" ht="31.4" customHeight="1" spans="1:23">
      <c r="A32" s="122" t="s">
        <v>45</v>
      </c>
      <c r="B32" s="117" t="s">
        <v>181</v>
      </c>
      <c r="C32" s="23" t="s">
        <v>182</v>
      </c>
      <c r="D32" s="23" t="s">
        <v>75</v>
      </c>
      <c r="E32" s="23" t="s">
        <v>76</v>
      </c>
      <c r="F32" s="23" t="s">
        <v>195</v>
      </c>
      <c r="G32" s="23" t="s">
        <v>196</v>
      </c>
      <c r="H32" s="123">
        <v>4800</v>
      </c>
      <c r="I32" s="22"/>
      <c r="J32" s="22"/>
      <c r="K32" s="22"/>
      <c r="L32" s="22"/>
      <c r="M32" s="22"/>
      <c r="N32" s="22"/>
      <c r="O32" s="22"/>
      <c r="P32" s="22"/>
      <c r="Q32" s="22"/>
      <c r="R32" s="22">
        <v>4800</v>
      </c>
      <c r="S32" s="22"/>
      <c r="T32" s="22"/>
      <c r="U32" s="22"/>
      <c r="V32" s="22"/>
      <c r="W32" s="22">
        <v>4800</v>
      </c>
    </row>
    <row r="33" ht="31.4" customHeight="1" spans="1:23">
      <c r="A33" s="122" t="s">
        <v>45</v>
      </c>
      <c r="B33" s="117" t="s">
        <v>197</v>
      </c>
      <c r="C33" s="23" t="s">
        <v>198</v>
      </c>
      <c r="D33" s="23" t="s">
        <v>65</v>
      </c>
      <c r="E33" s="23" t="s">
        <v>66</v>
      </c>
      <c r="F33" s="23" t="s">
        <v>154</v>
      </c>
      <c r="G33" s="23" t="s">
        <v>155</v>
      </c>
      <c r="H33" s="22">
        <v>242928</v>
      </c>
      <c r="I33" s="22">
        <v>242928</v>
      </c>
      <c r="J33" s="22">
        <v>60732</v>
      </c>
      <c r="K33" s="22"/>
      <c r="L33" s="22">
        <v>182196</v>
      </c>
      <c r="M33" s="22"/>
      <c r="N33" s="22"/>
      <c r="O33" s="22"/>
      <c r="P33" s="22"/>
      <c r="Q33" s="22"/>
      <c r="R33" s="22"/>
      <c r="S33" s="22"/>
      <c r="T33" s="22"/>
      <c r="U33" s="22"/>
      <c r="V33" s="22"/>
      <c r="W33" s="22"/>
    </row>
    <row r="34" ht="31.4" customHeight="1" spans="1:23">
      <c r="A34" s="122" t="s">
        <v>45</v>
      </c>
      <c r="B34" s="117" t="s">
        <v>199</v>
      </c>
      <c r="C34" s="23" t="s">
        <v>200</v>
      </c>
      <c r="D34" s="23" t="s">
        <v>69</v>
      </c>
      <c r="E34" s="23" t="s">
        <v>70</v>
      </c>
      <c r="F34" s="23" t="s">
        <v>150</v>
      </c>
      <c r="G34" s="23" t="s">
        <v>151</v>
      </c>
      <c r="H34" s="22">
        <v>298284</v>
      </c>
      <c r="I34" s="22">
        <v>298284</v>
      </c>
      <c r="J34" s="22">
        <v>74571</v>
      </c>
      <c r="K34" s="22"/>
      <c r="L34" s="22">
        <v>223713</v>
      </c>
      <c r="M34" s="22"/>
      <c r="N34" s="22"/>
      <c r="O34" s="22"/>
      <c r="P34" s="22"/>
      <c r="Q34" s="22"/>
      <c r="R34" s="22"/>
      <c r="S34" s="22"/>
      <c r="T34" s="22"/>
      <c r="U34" s="22"/>
      <c r="V34" s="22"/>
      <c r="W34" s="22"/>
    </row>
    <row r="35" ht="31.4" customHeight="1" spans="1:23">
      <c r="A35" s="122" t="s">
        <v>45</v>
      </c>
      <c r="B35" s="117" t="s">
        <v>199</v>
      </c>
      <c r="C35" s="23" t="s">
        <v>200</v>
      </c>
      <c r="D35" s="23" t="s">
        <v>69</v>
      </c>
      <c r="E35" s="23" t="s">
        <v>70</v>
      </c>
      <c r="F35" s="23" t="s">
        <v>154</v>
      </c>
      <c r="G35" s="23" t="s">
        <v>155</v>
      </c>
      <c r="H35" s="22">
        <v>24857</v>
      </c>
      <c r="I35" s="22">
        <v>24857</v>
      </c>
      <c r="J35" s="22">
        <v>6214.25</v>
      </c>
      <c r="K35" s="22"/>
      <c r="L35" s="22">
        <v>18642.75</v>
      </c>
      <c r="M35" s="22"/>
      <c r="N35" s="22"/>
      <c r="O35" s="22"/>
      <c r="P35" s="22"/>
      <c r="Q35" s="22"/>
      <c r="R35" s="22"/>
      <c r="S35" s="22"/>
      <c r="T35" s="22"/>
      <c r="U35" s="22"/>
      <c r="V35" s="22"/>
      <c r="W35" s="22"/>
    </row>
    <row r="36" ht="31.4" customHeight="1" spans="1:23">
      <c r="A36" s="122" t="s">
        <v>45</v>
      </c>
      <c r="B36" s="117" t="s">
        <v>199</v>
      </c>
      <c r="C36" s="23" t="s">
        <v>200</v>
      </c>
      <c r="D36" s="23" t="s">
        <v>69</v>
      </c>
      <c r="E36" s="23" t="s">
        <v>70</v>
      </c>
      <c r="F36" s="23" t="s">
        <v>201</v>
      </c>
      <c r="G36" s="23" t="s">
        <v>202</v>
      </c>
      <c r="H36" s="22">
        <v>612251.52</v>
      </c>
      <c r="I36" s="22">
        <v>612251.52</v>
      </c>
      <c r="J36" s="22">
        <v>153062.88</v>
      </c>
      <c r="K36" s="22"/>
      <c r="L36" s="22">
        <v>459188.64</v>
      </c>
      <c r="M36" s="22"/>
      <c r="N36" s="22"/>
      <c r="O36" s="22"/>
      <c r="P36" s="22"/>
      <c r="Q36" s="22"/>
      <c r="R36" s="22"/>
      <c r="S36" s="22"/>
      <c r="T36" s="22"/>
      <c r="U36" s="22"/>
      <c r="V36" s="22"/>
      <c r="W36" s="22"/>
    </row>
    <row r="37" ht="31.4" customHeight="1" spans="1:23">
      <c r="A37" s="122" t="s">
        <v>45</v>
      </c>
      <c r="B37" s="117" t="s">
        <v>203</v>
      </c>
      <c r="C37" s="23" t="s">
        <v>157</v>
      </c>
      <c r="D37" s="23" t="s">
        <v>77</v>
      </c>
      <c r="E37" s="23" t="s">
        <v>78</v>
      </c>
      <c r="F37" s="23" t="s">
        <v>158</v>
      </c>
      <c r="G37" s="23" t="s">
        <v>159</v>
      </c>
      <c r="H37" s="22">
        <v>135977.94</v>
      </c>
      <c r="I37" s="22">
        <v>135977.94</v>
      </c>
      <c r="J37" s="22">
        <v>33994.49</v>
      </c>
      <c r="K37" s="22"/>
      <c r="L37" s="22">
        <v>101983.45</v>
      </c>
      <c r="M37" s="22"/>
      <c r="N37" s="22"/>
      <c r="O37" s="22"/>
      <c r="P37" s="22"/>
      <c r="Q37" s="22"/>
      <c r="R37" s="22"/>
      <c r="S37" s="22"/>
      <c r="T37" s="22"/>
      <c r="U37" s="22"/>
      <c r="V37" s="22"/>
      <c r="W37" s="22"/>
    </row>
    <row r="38" ht="31.4" customHeight="1" spans="1:23">
      <c r="A38" s="122" t="s">
        <v>45</v>
      </c>
      <c r="B38" s="117" t="s">
        <v>203</v>
      </c>
      <c r="C38" s="23" t="s">
        <v>157</v>
      </c>
      <c r="D38" s="23" t="s">
        <v>81</v>
      </c>
      <c r="E38" s="23" t="s">
        <v>80</v>
      </c>
      <c r="F38" s="23" t="s">
        <v>160</v>
      </c>
      <c r="G38" s="23" t="s">
        <v>161</v>
      </c>
      <c r="H38" s="22">
        <v>7069.16</v>
      </c>
      <c r="I38" s="22">
        <v>7069.16</v>
      </c>
      <c r="J38" s="22">
        <v>1767.29</v>
      </c>
      <c r="K38" s="22"/>
      <c r="L38" s="22">
        <v>5301.87</v>
      </c>
      <c r="M38" s="22"/>
      <c r="N38" s="22"/>
      <c r="O38" s="22"/>
      <c r="P38" s="22"/>
      <c r="Q38" s="22"/>
      <c r="R38" s="22"/>
      <c r="S38" s="22"/>
      <c r="T38" s="22"/>
      <c r="U38" s="22"/>
      <c r="V38" s="22"/>
      <c r="W38" s="22"/>
    </row>
    <row r="39" ht="31.4" customHeight="1" spans="1:23">
      <c r="A39" s="122" t="s">
        <v>45</v>
      </c>
      <c r="B39" s="117" t="s">
        <v>203</v>
      </c>
      <c r="C39" s="23" t="s">
        <v>157</v>
      </c>
      <c r="D39" s="23" t="s">
        <v>88</v>
      </c>
      <c r="E39" s="23" t="s">
        <v>89</v>
      </c>
      <c r="F39" s="23" t="s">
        <v>162</v>
      </c>
      <c r="G39" s="23" t="s">
        <v>163</v>
      </c>
      <c r="H39" s="22">
        <v>89235.53</v>
      </c>
      <c r="I39" s="22">
        <v>89235.53</v>
      </c>
      <c r="J39" s="22">
        <v>22308.88</v>
      </c>
      <c r="K39" s="22"/>
      <c r="L39" s="22">
        <v>66926.65</v>
      </c>
      <c r="M39" s="22"/>
      <c r="N39" s="22"/>
      <c r="O39" s="22"/>
      <c r="P39" s="22"/>
      <c r="Q39" s="22"/>
      <c r="R39" s="22"/>
      <c r="S39" s="22"/>
      <c r="T39" s="22"/>
      <c r="U39" s="22"/>
      <c r="V39" s="22"/>
      <c r="W39" s="22"/>
    </row>
    <row r="40" ht="31.4" customHeight="1" spans="1:23">
      <c r="A40" s="122" t="s">
        <v>45</v>
      </c>
      <c r="B40" s="117" t="s">
        <v>203</v>
      </c>
      <c r="C40" s="23" t="s">
        <v>157</v>
      </c>
      <c r="D40" s="23" t="s">
        <v>90</v>
      </c>
      <c r="E40" s="23" t="s">
        <v>91</v>
      </c>
      <c r="F40" s="23" t="s">
        <v>164</v>
      </c>
      <c r="G40" s="23" t="s">
        <v>165</v>
      </c>
      <c r="H40" s="22">
        <v>42493.11</v>
      </c>
      <c r="I40" s="22">
        <v>42493.11</v>
      </c>
      <c r="J40" s="22">
        <v>10623.28</v>
      </c>
      <c r="K40" s="22"/>
      <c r="L40" s="22">
        <v>31869.83</v>
      </c>
      <c r="M40" s="22"/>
      <c r="N40" s="22"/>
      <c r="O40" s="22"/>
      <c r="P40" s="22"/>
      <c r="Q40" s="22"/>
      <c r="R40" s="22"/>
      <c r="S40" s="22"/>
      <c r="T40" s="22"/>
      <c r="U40" s="22"/>
      <c r="V40" s="22"/>
      <c r="W40" s="22"/>
    </row>
    <row r="41" ht="31.4" customHeight="1" spans="1:23">
      <c r="A41" s="122" t="s">
        <v>45</v>
      </c>
      <c r="B41" s="117" t="s">
        <v>203</v>
      </c>
      <c r="C41" s="23" t="s">
        <v>157</v>
      </c>
      <c r="D41" s="23" t="s">
        <v>92</v>
      </c>
      <c r="E41" s="23" t="s">
        <v>93</v>
      </c>
      <c r="F41" s="23" t="s">
        <v>160</v>
      </c>
      <c r="G41" s="23" t="s">
        <v>161</v>
      </c>
      <c r="H41" s="22">
        <v>2521.05</v>
      </c>
      <c r="I41" s="22">
        <v>2521.05</v>
      </c>
      <c r="J41" s="22">
        <v>2521.05</v>
      </c>
      <c r="K41" s="22"/>
      <c r="L41" s="22"/>
      <c r="M41" s="22"/>
      <c r="N41" s="22"/>
      <c r="O41" s="22"/>
      <c r="P41" s="22"/>
      <c r="Q41" s="22"/>
      <c r="R41" s="22"/>
      <c r="S41" s="22"/>
      <c r="T41" s="22"/>
      <c r="U41" s="22"/>
      <c r="V41" s="22"/>
      <c r="W41" s="22"/>
    </row>
    <row r="42" ht="31.4" customHeight="1" spans="1:23">
      <c r="A42" s="122" t="s">
        <v>45</v>
      </c>
      <c r="B42" s="117" t="s">
        <v>204</v>
      </c>
      <c r="C42" s="23" t="s">
        <v>99</v>
      </c>
      <c r="D42" s="23" t="s">
        <v>98</v>
      </c>
      <c r="E42" s="23" t="s">
        <v>99</v>
      </c>
      <c r="F42" s="23" t="s">
        <v>167</v>
      </c>
      <c r="G42" s="23" t="s">
        <v>99</v>
      </c>
      <c r="H42" s="22">
        <v>98396.1</v>
      </c>
      <c r="I42" s="22">
        <v>98396.1</v>
      </c>
      <c r="J42" s="22">
        <v>24599.03</v>
      </c>
      <c r="K42" s="22"/>
      <c r="L42" s="22">
        <v>73797.07</v>
      </c>
      <c r="M42" s="22"/>
      <c r="N42" s="22"/>
      <c r="O42" s="22"/>
      <c r="P42" s="22"/>
      <c r="Q42" s="22"/>
      <c r="R42" s="22"/>
      <c r="S42" s="22"/>
      <c r="T42" s="22"/>
      <c r="U42" s="22"/>
      <c r="V42" s="22"/>
      <c r="W42" s="22"/>
    </row>
    <row r="43" ht="31.4" customHeight="1" spans="1:23">
      <c r="A43" s="122" t="s">
        <v>45</v>
      </c>
      <c r="B43" s="117" t="s">
        <v>205</v>
      </c>
      <c r="C43" s="23" t="s">
        <v>179</v>
      </c>
      <c r="D43" s="23" t="s">
        <v>69</v>
      </c>
      <c r="E43" s="23" t="s">
        <v>70</v>
      </c>
      <c r="F43" s="23" t="s">
        <v>180</v>
      </c>
      <c r="G43" s="23" t="s">
        <v>179</v>
      </c>
      <c r="H43" s="123">
        <v>18707.85</v>
      </c>
      <c r="I43" s="22">
        <v>18707.85</v>
      </c>
      <c r="J43" s="22">
        <v>4676.96</v>
      </c>
      <c r="K43" s="22"/>
      <c r="L43" s="22">
        <v>14030.89</v>
      </c>
      <c r="M43" s="22"/>
      <c r="N43" s="22"/>
      <c r="O43" s="22"/>
      <c r="P43" s="22"/>
      <c r="Q43" s="22"/>
      <c r="R43" s="22"/>
      <c r="S43" s="22"/>
      <c r="T43" s="22"/>
      <c r="U43" s="22"/>
      <c r="V43" s="22"/>
      <c r="W43" s="22"/>
    </row>
    <row r="44" ht="31.4" customHeight="1" spans="1:23">
      <c r="A44" s="122" t="s">
        <v>45</v>
      </c>
      <c r="B44" s="117" t="s">
        <v>206</v>
      </c>
      <c r="C44" s="23" t="s">
        <v>182</v>
      </c>
      <c r="D44" s="23" t="s">
        <v>69</v>
      </c>
      <c r="E44" s="23" t="s">
        <v>70</v>
      </c>
      <c r="F44" s="23" t="s">
        <v>183</v>
      </c>
      <c r="G44" s="23" t="s">
        <v>184</v>
      </c>
      <c r="H44" s="123">
        <v>39300</v>
      </c>
      <c r="I44" s="22">
        <v>39300</v>
      </c>
      <c r="J44" s="22">
        <v>9825</v>
      </c>
      <c r="K44" s="22"/>
      <c r="L44" s="22">
        <v>29475</v>
      </c>
      <c r="M44" s="22"/>
      <c r="N44" s="22"/>
      <c r="O44" s="22"/>
      <c r="P44" s="22"/>
      <c r="Q44" s="22"/>
      <c r="R44" s="22"/>
      <c r="S44" s="22"/>
      <c r="T44" s="22"/>
      <c r="U44" s="22"/>
      <c r="V44" s="22"/>
      <c r="W44" s="22"/>
    </row>
    <row r="45" ht="31.4" customHeight="1" spans="1:23">
      <c r="A45" s="122" t="s">
        <v>45</v>
      </c>
      <c r="B45" s="117" t="s">
        <v>206</v>
      </c>
      <c r="C45" s="23" t="s">
        <v>182</v>
      </c>
      <c r="D45" s="23" t="s">
        <v>69</v>
      </c>
      <c r="E45" s="23" t="s">
        <v>70</v>
      </c>
      <c r="F45" s="23" t="s">
        <v>207</v>
      </c>
      <c r="G45" s="23" t="s">
        <v>208</v>
      </c>
      <c r="H45" s="123">
        <v>300</v>
      </c>
      <c r="I45" s="22">
        <v>300</v>
      </c>
      <c r="J45" s="22">
        <v>75</v>
      </c>
      <c r="K45" s="22"/>
      <c r="L45" s="22">
        <v>225</v>
      </c>
      <c r="M45" s="22"/>
      <c r="N45" s="22"/>
      <c r="O45" s="22"/>
      <c r="P45" s="22"/>
      <c r="Q45" s="22"/>
      <c r="R45" s="22"/>
      <c r="S45" s="22"/>
      <c r="T45" s="22"/>
      <c r="U45" s="22"/>
      <c r="V45" s="22"/>
      <c r="W45" s="22"/>
    </row>
    <row r="46" ht="31.4" customHeight="1" spans="1:23">
      <c r="A46" s="122" t="s">
        <v>45</v>
      </c>
      <c r="B46" s="117" t="s">
        <v>206</v>
      </c>
      <c r="C46" s="23" t="s">
        <v>182</v>
      </c>
      <c r="D46" s="23" t="s">
        <v>69</v>
      </c>
      <c r="E46" s="23" t="s">
        <v>70</v>
      </c>
      <c r="F46" s="23" t="s">
        <v>187</v>
      </c>
      <c r="G46" s="23" t="s">
        <v>188</v>
      </c>
      <c r="H46" s="123">
        <v>2000</v>
      </c>
      <c r="I46" s="22">
        <v>2000</v>
      </c>
      <c r="J46" s="22">
        <v>500</v>
      </c>
      <c r="K46" s="22"/>
      <c r="L46" s="22">
        <v>1500</v>
      </c>
      <c r="M46" s="22"/>
      <c r="N46" s="22"/>
      <c r="O46" s="22"/>
      <c r="P46" s="22"/>
      <c r="Q46" s="22"/>
      <c r="R46" s="22"/>
      <c r="S46" s="22"/>
      <c r="T46" s="22"/>
      <c r="U46" s="22"/>
      <c r="V46" s="22"/>
      <c r="W46" s="22"/>
    </row>
    <row r="47" ht="31.4" customHeight="1" spans="1:23">
      <c r="A47" s="122" t="s">
        <v>45</v>
      </c>
      <c r="B47" s="117" t="s">
        <v>206</v>
      </c>
      <c r="C47" s="23" t="s">
        <v>182</v>
      </c>
      <c r="D47" s="23" t="s">
        <v>69</v>
      </c>
      <c r="E47" s="23" t="s">
        <v>70</v>
      </c>
      <c r="F47" s="23" t="s">
        <v>191</v>
      </c>
      <c r="G47" s="23" t="s">
        <v>192</v>
      </c>
      <c r="H47" s="123">
        <v>13058.76</v>
      </c>
      <c r="I47" s="22">
        <v>13058.76</v>
      </c>
      <c r="J47" s="22">
        <v>3264.69</v>
      </c>
      <c r="K47" s="22"/>
      <c r="L47" s="22">
        <v>9794.07</v>
      </c>
      <c r="M47" s="22"/>
      <c r="N47" s="22"/>
      <c r="O47" s="22"/>
      <c r="P47" s="22"/>
      <c r="Q47" s="22"/>
      <c r="R47" s="22"/>
      <c r="S47" s="22"/>
      <c r="T47" s="22"/>
      <c r="U47" s="22"/>
      <c r="V47" s="22"/>
      <c r="W47" s="22"/>
    </row>
    <row r="48" ht="31.4" customHeight="1" spans="1:23">
      <c r="A48" s="122" t="s">
        <v>45</v>
      </c>
      <c r="B48" s="117" t="s">
        <v>206</v>
      </c>
      <c r="C48" s="23" t="s">
        <v>182</v>
      </c>
      <c r="D48" s="23" t="s">
        <v>69</v>
      </c>
      <c r="E48" s="23" t="s">
        <v>70</v>
      </c>
      <c r="F48" s="23" t="s">
        <v>195</v>
      </c>
      <c r="G48" s="23" t="s">
        <v>196</v>
      </c>
      <c r="H48" s="123">
        <v>8851.8</v>
      </c>
      <c r="I48" s="22">
        <v>8851.8</v>
      </c>
      <c r="J48" s="22">
        <v>2212.95</v>
      </c>
      <c r="K48" s="22"/>
      <c r="L48" s="22">
        <v>6638.85</v>
      </c>
      <c r="M48" s="22"/>
      <c r="N48" s="22"/>
      <c r="O48" s="22"/>
      <c r="P48" s="22"/>
      <c r="Q48" s="22"/>
      <c r="R48" s="22"/>
      <c r="S48" s="22"/>
      <c r="T48" s="22"/>
      <c r="U48" s="22"/>
      <c r="V48" s="22"/>
      <c r="W48" s="22"/>
    </row>
    <row r="49" ht="18.75" customHeight="1" spans="1:23">
      <c r="A49" s="31" t="s">
        <v>100</v>
      </c>
      <c r="B49" s="32"/>
      <c r="C49" s="32"/>
      <c r="D49" s="32"/>
      <c r="E49" s="32"/>
      <c r="F49" s="32"/>
      <c r="G49" s="33"/>
      <c r="H49" s="22">
        <v>3839248.54</v>
      </c>
      <c r="I49" s="22">
        <v>3799236.14</v>
      </c>
      <c r="J49" s="22">
        <v>938813.33</v>
      </c>
      <c r="K49" s="22"/>
      <c r="L49" s="22">
        <v>2860422.81</v>
      </c>
      <c r="M49" s="22"/>
      <c r="N49" s="22"/>
      <c r="O49" s="22"/>
      <c r="P49" s="22"/>
      <c r="Q49" s="22"/>
      <c r="R49" s="22">
        <v>40012.4</v>
      </c>
      <c r="S49" s="22"/>
      <c r="T49" s="22"/>
      <c r="U49" s="22"/>
      <c r="V49" s="22"/>
      <c r="W49" s="22">
        <v>40012.4</v>
      </c>
    </row>
  </sheetData>
  <mergeCells count="30">
    <mergeCell ref="A2:W2"/>
    <mergeCell ref="A3:G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J6" sqref="J6"/>
    </sheetView>
  </sheetViews>
  <sheetFormatPr defaultColWidth="9.14166666666667" defaultRowHeight="14.25" customHeight="1"/>
  <cols>
    <col min="1" max="1" width="14.575" customWidth="1"/>
    <col min="2" max="2" width="21.0333333333333" customWidth="1"/>
    <col min="3" max="3" width="31.3166666666667" customWidth="1"/>
    <col min="4" max="4" width="23.8416666666667"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13"/>
      <c r="W1" s="58" t="s">
        <v>209</v>
      </c>
    </row>
    <row r="2" ht="27.75" customHeight="1" spans="1:23">
      <c r="A2" s="27" t="s">
        <v>210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"单位名称："&amp;"勐腊县审计局"</f>
        <v>单位名称：勐腊县审计局</v>
      </c>
      <c r="B3" s="114" t="str">
        <f t="shared" si="0"/>
        <v>单位名称：勐腊县审计局</v>
      </c>
      <c r="C3" s="114"/>
      <c r="D3" s="114"/>
      <c r="E3" s="114"/>
      <c r="F3" s="114"/>
      <c r="G3" s="114"/>
      <c r="H3" s="114"/>
      <c r="I3" s="114"/>
      <c r="J3" s="6"/>
      <c r="K3" s="6"/>
      <c r="L3" s="6"/>
      <c r="M3" s="6"/>
      <c r="N3" s="6"/>
      <c r="O3" s="6"/>
      <c r="P3" s="6"/>
      <c r="Q3" s="6"/>
      <c r="U3" s="113"/>
      <c r="W3" s="107" t="s">
        <v>2</v>
      </c>
    </row>
    <row r="4" ht="21.75" customHeight="1" spans="1:23">
      <c r="A4" s="8" t="s">
        <v>211</v>
      </c>
      <c r="B4" s="8" t="s">
        <v>134</v>
      </c>
      <c r="C4" s="8" t="s">
        <v>135</v>
      </c>
      <c r="D4" s="8" t="s">
        <v>212</v>
      </c>
      <c r="E4" s="9" t="s">
        <v>136</v>
      </c>
      <c r="F4" s="9" t="s">
        <v>137</v>
      </c>
      <c r="G4" s="9" t="s">
        <v>138</v>
      </c>
      <c r="H4" s="9" t="s">
        <v>139</v>
      </c>
      <c r="I4" s="65" t="s">
        <v>30</v>
      </c>
      <c r="J4" s="65" t="s">
        <v>213</v>
      </c>
      <c r="K4" s="65"/>
      <c r="L4" s="65"/>
      <c r="M4" s="65"/>
      <c r="N4" s="115" t="s">
        <v>141</v>
      </c>
      <c r="O4" s="115"/>
      <c r="P4" s="115"/>
      <c r="Q4" s="9" t="s">
        <v>36</v>
      </c>
      <c r="R4" s="10" t="s">
        <v>53</v>
      </c>
      <c r="S4" s="11"/>
      <c r="T4" s="11"/>
      <c r="U4" s="11"/>
      <c r="V4" s="11"/>
      <c r="W4" s="12"/>
    </row>
    <row r="5" ht="21.75" customHeight="1" spans="1:23">
      <c r="A5" s="13"/>
      <c r="B5" s="13"/>
      <c r="C5" s="13"/>
      <c r="D5" s="13"/>
      <c r="E5" s="14"/>
      <c r="F5" s="14"/>
      <c r="G5" s="14"/>
      <c r="H5" s="14"/>
      <c r="I5" s="65"/>
      <c r="J5" s="50" t="s">
        <v>33</v>
      </c>
      <c r="K5" s="50"/>
      <c r="L5" s="50" t="s">
        <v>34</v>
      </c>
      <c r="M5" s="50" t="s">
        <v>35</v>
      </c>
      <c r="N5" s="116" t="s">
        <v>33</v>
      </c>
      <c r="O5" s="116" t="s">
        <v>34</v>
      </c>
      <c r="P5" s="116" t="s">
        <v>35</v>
      </c>
      <c r="Q5" s="14"/>
      <c r="R5" s="9" t="s">
        <v>32</v>
      </c>
      <c r="S5" s="9" t="s">
        <v>43</v>
      </c>
      <c r="T5" s="9" t="s">
        <v>147</v>
      </c>
      <c r="U5" s="9" t="s">
        <v>39</v>
      </c>
      <c r="V5" s="9" t="s">
        <v>40</v>
      </c>
      <c r="W5" s="9" t="s">
        <v>41</v>
      </c>
    </row>
    <row r="6" ht="40.5" customHeight="1" spans="1:23">
      <c r="A6" s="16"/>
      <c r="B6" s="16"/>
      <c r="C6" s="16"/>
      <c r="D6" s="16"/>
      <c r="E6" s="17"/>
      <c r="F6" s="17"/>
      <c r="G6" s="17"/>
      <c r="H6" s="17"/>
      <c r="I6" s="65"/>
      <c r="J6" s="50" t="s">
        <v>32</v>
      </c>
      <c r="K6" s="50" t="s">
        <v>214</v>
      </c>
      <c r="L6" s="50"/>
      <c r="M6" s="50"/>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7"/>
      <c r="C8" s="23" t="s">
        <v>215</v>
      </c>
      <c r="D8" s="23"/>
      <c r="E8" s="23"/>
      <c r="F8" s="23"/>
      <c r="G8" s="23"/>
      <c r="H8" s="23"/>
      <c r="I8" s="118">
        <v>96000</v>
      </c>
      <c r="J8" s="118">
        <v>96000</v>
      </c>
      <c r="K8" s="118">
        <v>96000</v>
      </c>
      <c r="L8" s="118"/>
      <c r="M8" s="118"/>
      <c r="N8" s="118"/>
      <c r="O8" s="118"/>
      <c r="P8" s="118"/>
      <c r="Q8" s="118"/>
      <c r="R8" s="118"/>
      <c r="S8" s="118"/>
      <c r="T8" s="118"/>
      <c r="U8" s="91"/>
      <c r="V8" s="118"/>
      <c r="W8" s="118"/>
    </row>
    <row r="9" ht="32.9" customHeight="1" spans="1:23">
      <c r="A9" s="23" t="s">
        <v>216</v>
      </c>
      <c r="B9" s="117" t="s">
        <v>217</v>
      </c>
      <c r="C9" s="23" t="s">
        <v>215</v>
      </c>
      <c r="D9" s="23" t="s">
        <v>45</v>
      </c>
      <c r="E9" s="23" t="s">
        <v>67</v>
      </c>
      <c r="F9" s="23" t="s">
        <v>68</v>
      </c>
      <c r="G9" s="23" t="s">
        <v>218</v>
      </c>
      <c r="H9" s="23" t="s">
        <v>219</v>
      </c>
      <c r="I9" s="118">
        <v>96000</v>
      </c>
      <c r="J9" s="118">
        <v>96000</v>
      </c>
      <c r="K9" s="118">
        <v>96000</v>
      </c>
      <c r="L9" s="118"/>
      <c r="M9" s="118"/>
      <c r="N9" s="118"/>
      <c r="O9" s="118"/>
      <c r="P9" s="118"/>
      <c r="Q9" s="118"/>
      <c r="R9" s="118"/>
      <c r="S9" s="118"/>
      <c r="T9" s="118"/>
      <c r="U9" s="91"/>
      <c r="V9" s="118"/>
      <c r="W9" s="118"/>
    </row>
    <row r="10" ht="32.9" customHeight="1" spans="1:23">
      <c r="A10" s="23"/>
      <c r="B10" s="23"/>
      <c r="C10" s="23" t="s">
        <v>220</v>
      </c>
      <c r="D10" s="23"/>
      <c r="E10" s="23"/>
      <c r="F10" s="23"/>
      <c r="G10" s="23"/>
      <c r="H10" s="23"/>
      <c r="I10" s="118">
        <v>1527100</v>
      </c>
      <c r="J10" s="118">
        <v>606900</v>
      </c>
      <c r="K10" s="118">
        <v>606900</v>
      </c>
      <c r="L10" s="118"/>
      <c r="M10" s="118"/>
      <c r="N10" s="118"/>
      <c r="O10" s="118"/>
      <c r="P10" s="118"/>
      <c r="Q10" s="118"/>
      <c r="R10" s="118">
        <v>920200</v>
      </c>
      <c r="S10" s="118"/>
      <c r="T10" s="118"/>
      <c r="U10" s="91"/>
      <c r="V10" s="118"/>
      <c r="W10" s="118">
        <v>920200</v>
      </c>
    </row>
    <row r="11" ht="32.9" customHeight="1" spans="1:23">
      <c r="A11" s="23" t="s">
        <v>221</v>
      </c>
      <c r="B11" s="117" t="s">
        <v>222</v>
      </c>
      <c r="C11" s="23" t="s">
        <v>220</v>
      </c>
      <c r="D11" s="23" t="s">
        <v>45</v>
      </c>
      <c r="E11" s="23" t="s">
        <v>67</v>
      </c>
      <c r="F11" s="23" t="s">
        <v>68</v>
      </c>
      <c r="G11" s="23" t="s">
        <v>189</v>
      </c>
      <c r="H11" s="23" t="s">
        <v>190</v>
      </c>
      <c r="I11" s="118">
        <v>18582.5</v>
      </c>
      <c r="J11" s="118">
        <v>18582.5</v>
      </c>
      <c r="K11" s="118">
        <v>18582.5</v>
      </c>
      <c r="L11" s="118"/>
      <c r="M11" s="118"/>
      <c r="N11" s="118"/>
      <c r="O11" s="118"/>
      <c r="P11" s="118"/>
      <c r="Q11" s="118"/>
      <c r="R11" s="118"/>
      <c r="S11" s="118"/>
      <c r="T11" s="118"/>
      <c r="U11" s="91"/>
      <c r="V11" s="118"/>
      <c r="W11" s="118"/>
    </row>
    <row r="12" ht="32.9" customHeight="1" spans="1:23">
      <c r="A12" s="23" t="s">
        <v>221</v>
      </c>
      <c r="B12" s="117" t="s">
        <v>222</v>
      </c>
      <c r="C12" s="23" t="s">
        <v>220</v>
      </c>
      <c r="D12" s="23" t="s">
        <v>45</v>
      </c>
      <c r="E12" s="23" t="s">
        <v>67</v>
      </c>
      <c r="F12" s="23" t="s">
        <v>68</v>
      </c>
      <c r="G12" s="23" t="s">
        <v>191</v>
      </c>
      <c r="H12" s="23" t="s">
        <v>192</v>
      </c>
      <c r="I12" s="118">
        <v>456920</v>
      </c>
      <c r="J12" s="118">
        <v>357720</v>
      </c>
      <c r="K12" s="118">
        <v>357720</v>
      </c>
      <c r="L12" s="118"/>
      <c r="M12" s="118"/>
      <c r="N12" s="118"/>
      <c r="O12" s="118"/>
      <c r="P12" s="118"/>
      <c r="Q12" s="118"/>
      <c r="R12" s="118">
        <v>99200</v>
      </c>
      <c r="S12" s="118"/>
      <c r="T12" s="118"/>
      <c r="U12" s="91"/>
      <c r="V12" s="118"/>
      <c r="W12" s="118">
        <v>99200</v>
      </c>
    </row>
    <row r="13" ht="32.9" customHeight="1" spans="1:23">
      <c r="A13" s="23" t="s">
        <v>221</v>
      </c>
      <c r="B13" s="117" t="s">
        <v>222</v>
      </c>
      <c r="C13" s="23" t="s">
        <v>220</v>
      </c>
      <c r="D13" s="23" t="s">
        <v>45</v>
      </c>
      <c r="E13" s="23" t="s">
        <v>67</v>
      </c>
      <c r="F13" s="23" t="s">
        <v>68</v>
      </c>
      <c r="G13" s="23" t="s">
        <v>193</v>
      </c>
      <c r="H13" s="23" t="s">
        <v>194</v>
      </c>
      <c r="I13" s="118">
        <v>34775.27</v>
      </c>
      <c r="J13" s="118">
        <v>34775.27</v>
      </c>
      <c r="K13" s="118">
        <v>34775.27</v>
      </c>
      <c r="L13" s="118"/>
      <c r="M13" s="118"/>
      <c r="N13" s="118"/>
      <c r="O13" s="118"/>
      <c r="P13" s="118"/>
      <c r="Q13" s="118"/>
      <c r="R13" s="118"/>
      <c r="S13" s="118"/>
      <c r="T13" s="118"/>
      <c r="U13" s="91"/>
      <c r="V13" s="118"/>
      <c r="W13" s="118"/>
    </row>
    <row r="14" ht="32.9" customHeight="1" spans="1:23">
      <c r="A14" s="23" t="s">
        <v>221</v>
      </c>
      <c r="B14" s="117" t="s">
        <v>222</v>
      </c>
      <c r="C14" s="23" t="s">
        <v>220</v>
      </c>
      <c r="D14" s="23" t="s">
        <v>45</v>
      </c>
      <c r="E14" s="23" t="s">
        <v>67</v>
      </c>
      <c r="F14" s="23" t="s">
        <v>68</v>
      </c>
      <c r="G14" s="23" t="s">
        <v>223</v>
      </c>
      <c r="H14" s="23" t="s">
        <v>224</v>
      </c>
      <c r="I14" s="118">
        <v>25627.5</v>
      </c>
      <c r="J14" s="118">
        <v>25627.5</v>
      </c>
      <c r="K14" s="118">
        <v>25627.5</v>
      </c>
      <c r="L14" s="118"/>
      <c r="M14" s="118"/>
      <c r="N14" s="118"/>
      <c r="O14" s="118"/>
      <c r="P14" s="118"/>
      <c r="Q14" s="118"/>
      <c r="R14" s="118"/>
      <c r="S14" s="118"/>
      <c r="T14" s="118"/>
      <c r="U14" s="91"/>
      <c r="V14" s="118"/>
      <c r="W14" s="118"/>
    </row>
    <row r="15" ht="32.9" customHeight="1" spans="1:23">
      <c r="A15" s="23" t="s">
        <v>221</v>
      </c>
      <c r="B15" s="117" t="s">
        <v>222</v>
      </c>
      <c r="C15" s="23" t="s">
        <v>220</v>
      </c>
      <c r="D15" s="23" t="s">
        <v>45</v>
      </c>
      <c r="E15" s="23" t="s">
        <v>67</v>
      </c>
      <c r="F15" s="23" t="s">
        <v>68</v>
      </c>
      <c r="G15" s="23" t="s">
        <v>225</v>
      </c>
      <c r="H15" s="23" t="s">
        <v>226</v>
      </c>
      <c r="I15" s="118">
        <v>21000</v>
      </c>
      <c r="J15" s="118"/>
      <c r="K15" s="118"/>
      <c r="L15" s="118"/>
      <c r="M15" s="118"/>
      <c r="N15" s="118"/>
      <c r="O15" s="118"/>
      <c r="P15" s="118"/>
      <c r="Q15" s="118"/>
      <c r="R15" s="118">
        <v>21000</v>
      </c>
      <c r="S15" s="118"/>
      <c r="T15" s="118"/>
      <c r="U15" s="91"/>
      <c r="V15" s="118"/>
      <c r="W15" s="118">
        <v>21000</v>
      </c>
    </row>
    <row r="16" ht="32.9" customHeight="1" spans="1:23">
      <c r="A16" s="23" t="s">
        <v>221</v>
      </c>
      <c r="B16" s="117" t="s">
        <v>222</v>
      </c>
      <c r="C16" s="23" t="s">
        <v>220</v>
      </c>
      <c r="D16" s="23" t="s">
        <v>45</v>
      </c>
      <c r="E16" s="23" t="s">
        <v>67</v>
      </c>
      <c r="F16" s="23" t="s">
        <v>68</v>
      </c>
      <c r="G16" s="23" t="s">
        <v>227</v>
      </c>
      <c r="H16" s="23" t="s">
        <v>228</v>
      </c>
      <c r="I16" s="118">
        <v>901004.73</v>
      </c>
      <c r="J16" s="118">
        <v>101004.73</v>
      </c>
      <c r="K16" s="118">
        <v>101004.73</v>
      </c>
      <c r="L16" s="118"/>
      <c r="M16" s="118"/>
      <c r="N16" s="118"/>
      <c r="O16" s="118"/>
      <c r="P16" s="118"/>
      <c r="Q16" s="118"/>
      <c r="R16" s="118">
        <v>800000</v>
      </c>
      <c r="S16" s="118"/>
      <c r="T16" s="118"/>
      <c r="U16" s="91"/>
      <c r="V16" s="118"/>
      <c r="W16" s="118">
        <v>800000</v>
      </c>
    </row>
    <row r="17" ht="32.9" customHeight="1" spans="1:23">
      <c r="A17" s="23" t="s">
        <v>221</v>
      </c>
      <c r="B17" s="117" t="s">
        <v>222</v>
      </c>
      <c r="C17" s="23" t="s">
        <v>220</v>
      </c>
      <c r="D17" s="23" t="s">
        <v>45</v>
      </c>
      <c r="E17" s="23" t="s">
        <v>67</v>
      </c>
      <c r="F17" s="23" t="s">
        <v>68</v>
      </c>
      <c r="G17" s="23" t="s">
        <v>195</v>
      </c>
      <c r="H17" s="23" t="s">
        <v>196</v>
      </c>
      <c r="I17" s="118">
        <v>63190</v>
      </c>
      <c r="J17" s="118">
        <v>63190</v>
      </c>
      <c r="K17" s="118">
        <v>63190</v>
      </c>
      <c r="L17" s="118"/>
      <c r="M17" s="118"/>
      <c r="N17" s="118"/>
      <c r="O17" s="118"/>
      <c r="P17" s="118"/>
      <c r="Q17" s="118"/>
      <c r="R17" s="118"/>
      <c r="S17" s="118"/>
      <c r="T17" s="118"/>
      <c r="U17" s="91"/>
      <c r="V17" s="118"/>
      <c r="W17" s="118"/>
    </row>
    <row r="18" ht="32.9" customHeight="1" spans="1:23">
      <c r="A18" s="23" t="s">
        <v>221</v>
      </c>
      <c r="B18" s="117" t="s">
        <v>222</v>
      </c>
      <c r="C18" s="23" t="s">
        <v>220</v>
      </c>
      <c r="D18" s="23" t="s">
        <v>45</v>
      </c>
      <c r="E18" s="23" t="s">
        <v>67</v>
      </c>
      <c r="F18" s="23" t="s">
        <v>68</v>
      </c>
      <c r="G18" s="23" t="s">
        <v>229</v>
      </c>
      <c r="H18" s="23" t="s">
        <v>230</v>
      </c>
      <c r="I18" s="118">
        <v>6000</v>
      </c>
      <c r="J18" s="118">
        <v>6000</v>
      </c>
      <c r="K18" s="118">
        <v>6000</v>
      </c>
      <c r="L18" s="118"/>
      <c r="M18" s="118"/>
      <c r="N18" s="118"/>
      <c r="O18" s="118"/>
      <c r="P18" s="118"/>
      <c r="Q18" s="118"/>
      <c r="R18" s="118"/>
      <c r="S18" s="118"/>
      <c r="T18" s="118"/>
      <c r="U18" s="91"/>
      <c r="V18" s="118"/>
      <c r="W18" s="118"/>
    </row>
    <row r="19" ht="18.75" customHeight="1" spans="1:23">
      <c r="A19" s="31" t="s">
        <v>100</v>
      </c>
      <c r="B19" s="32"/>
      <c r="C19" s="32"/>
      <c r="D19" s="32"/>
      <c r="E19" s="32"/>
      <c r="F19" s="32"/>
      <c r="G19" s="32"/>
      <c r="H19" s="33"/>
      <c r="I19" s="118">
        <v>1623100</v>
      </c>
      <c r="J19" s="118">
        <v>702900</v>
      </c>
      <c r="K19" s="118">
        <v>702900</v>
      </c>
      <c r="L19" s="118"/>
      <c r="M19" s="118"/>
      <c r="N19" s="118"/>
      <c r="O19" s="118"/>
      <c r="P19" s="118"/>
      <c r="Q19" s="118"/>
      <c r="R19" s="118">
        <v>920200</v>
      </c>
      <c r="S19" s="118"/>
      <c r="T19" s="118"/>
      <c r="U19" s="91"/>
      <c r="V19" s="118"/>
      <c r="W19" s="118">
        <v>920200</v>
      </c>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workbookViewId="0">
      <selection activeCell="B8" sqref="B8:B13"/>
    </sheetView>
  </sheetViews>
  <sheetFormatPr defaultColWidth="9.14166666666667" defaultRowHeight="12" customHeight="1"/>
  <cols>
    <col min="1" max="1" width="31.3916666666667" customWidth="1"/>
    <col min="2" max="2" width="43.8166666666667"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25" customWidth="1"/>
  </cols>
  <sheetData>
    <row r="1" customHeight="1" spans="1:10">
      <c r="J1" s="47" t="s">
        <v>231</v>
      </c>
    </row>
    <row r="2" ht="28.5" customHeight="1" spans="1:10">
      <c r="A2" s="48" t="s">
        <v>232</v>
      </c>
      <c r="B2" s="27"/>
      <c r="C2" s="27"/>
      <c r="D2" s="27"/>
      <c r="E2" s="27"/>
      <c r="F2" s="49"/>
      <c r="G2" s="27"/>
      <c r="H2" s="49"/>
      <c r="I2" s="49"/>
      <c r="J2" s="27"/>
    </row>
    <row r="3" ht="15" customHeight="1" spans="1:10">
      <c r="A3" s="4" t="str">
        <f>"单位名称："&amp;"勐腊县审计局"</f>
        <v>单位名称：勐腊县审计局</v>
      </c>
    </row>
    <row r="4" ht="14.25" customHeight="1" spans="1:10">
      <c r="A4" s="50" t="s">
        <v>233</v>
      </c>
      <c r="B4" s="50" t="s">
        <v>234</v>
      </c>
      <c r="C4" s="50" t="s">
        <v>235</v>
      </c>
      <c r="D4" s="50" t="s">
        <v>236</v>
      </c>
      <c r="E4" s="50" t="s">
        <v>237</v>
      </c>
      <c r="F4" s="51" t="s">
        <v>238</v>
      </c>
      <c r="G4" s="50" t="s">
        <v>239</v>
      </c>
      <c r="H4" s="51" t="s">
        <v>240</v>
      </c>
      <c r="I4" s="51" t="s">
        <v>241</v>
      </c>
      <c r="J4" s="50" t="s">
        <v>242</v>
      </c>
    </row>
    <row r="5" ht="14.25" customHeight="1" spans="1:10">
      <c r="A5" s="50">
        <v>1</v>
      </c>
      <c r="B5" s="50">
        <v>2</v>
      </c>
      <c r="C5" s="50">
        <v>3</v>
      </c>
      <c r="D5" s="50">
        <v>4</v>
      </c>
      <c r="E5" s="50">
        <v>5</v>
      </c>
      <c r="F5" s="51">
        <v>6</v>
      </c>
      <c r="G5" s="50">
        <v>7</v>
      </c>
      <c r="H5" s="51">
        <v>8</v>
      </c>
      <c r="I5" s="51">
        <v>9</v>
      </c>
      <c r="J5" s="50">
        <v>10</v>
      </c>
    </row>
    <row r="6" ht="17.3" customHeight="1" spans="1:10">
      <c r="A6" s="52" t="s">
        <v>45</v>
      </c>
      <c r="B6" s="53"/>
      <c r="C6" s="53"/>
      <c r="D6" s="53"/>
      <c r="E6" s="54"/>
      <c r="F6" s="55"/>
      <c r="G6" s="54"/>
      <c r="H6" s="55"/>
      <c r="I6" s="55"/>
      <c r="J6" s="54"/>
    </row>
    <row r="7" ht="47.3" customHeight="1" spans="1:10">
      <c r="A7" s="111" t="s">
        <v>45</v>
      </c>
      <c r="B7" s="56"/>
      <c r="C7" s="56"/>
      <c r="D7" s="56"/>
      <c r="E7" s="52"/>
      <c r="F7" s="56"/>
      <c r="G7" s="52"/>
      <c r="H7" s="56"/>
      <c r="I7" s="56"/>
      <c r="J7" s="57"/>
    </row>
    <row r="8" ht="47.3" customHeight="1" spans="1:10">
      <c r="A8" s="112" t="s">
        <v>220</v>
      </c>
      <c r="B8" s="56" t="s">
        <v>243</v>
      </c>
      <c r="C8" s="56" t="s">
        <v>244</v>
      </c>
      <c r="D8" s="56" t="s">
        <v>245</v>
      </c>
      <c r="E8" s="52" t="s">
        <v>246</v>
      </c>
      <c r="F8" s="56" t="s">
        <v>247</v>
      </c>
      <c r="G8" s="52" t="s">
        <v>248</v>
      </c>
      <c r="H8" s="56" t="s">
        <v>249</v>
      </c>
      <c r="I8" s="56" t="s">
        <v>250</v>
      </c>
      <c r="J8" s="57" t="s">
        <v>251</v>
      </c>
    </row>
    <row r="9" ht="47.3" customHeight="1" spans="1:10">
      <c r="A9" s="112" t="s">
        <v>220</v>
      </c>
      <c r="B9" s="56"/>
      <c r="C9" s="56" t="s">
        <v>244</v>
      </c>
      <c r="D9" s="56" t="s">
        <v>245</v>
      </c>
      <c r="E9" s="52" t="s">
        <v>252</v>
      </c>
      <c r="F9" s="56" t="s">
        <v>247</v>
      </c>
      <c r="G9" s="52" t="s">
        <v>248</v>
      </c>
      <c r="H9" s="56" t="s">
        <v>253</v>
      </c>
      <c r="I9" s="56" t="s">
        <v>250</v>
      </c>
      <c r="J9" s="57" t="s">
        <v>254</v>
      </c>
    </row>
    <row r="10" ht="47.3" customHeight="1" spans="1:10">
      <c r="A10" s="112" t="s">
        <v>220</v>
      </c>
      <c r="B10" s="56" t="s">
        <v>255</v>
      </c>
      <c r="C10" s="56" t="s">
        <v>244</v>
      </c>
      <c r="D10" s="56" t="s">
        <v>245</v>
      </c>
      <c r="E10" s="52" t="s">
        <v>256</v>
      </c>
      <c r="F10" s="56" t="s">
        <v>247</v>
      </c>
      <c r="G10" s="52" t="s">
        <v>257</v>
      </c>
      <c r="H10" s="56" t="s">
        <v>258</v>
      </c>
      <c r="I10" s="56" t="s">
        <v>250</v>
      </c>
      <c r="J10" s="57" t="s">
        <v>259</v>
      </c>
    </row>
    <row r="11" ht="47.3" customHeight="1" spans="1:10">
      <c r="A11" s="112" t="s">
        <v>220</v>
      </c>
      <c r="B11" s="56" t="s">
        <v>255</v>
      </c>
      <c r="C11" s="56" t="s">
        <v>244</v>
      </c>
      <c r="D11" s="56" t="s">
        <v>245</v>
      </c>
      <c r="E11" s="52" t="s">
        <v>260</v>
      </c>
      <c r="F11" s="56" t="s">
        <v>247</v>
      </c>
      <c r="G11" s="52" t="s">
        <v>261</v>
      </c>
      <c r="H11" s="56" t="s">
        <v>249</v>
      </c>
      <c r="I11" s="56" t="s">
        <v>250</v>
      </c>
      <c r="J11" s="57" t="s">
        <v>262</v>
      </c>
    </row>
    <row r="12" ht="47.3" customHeight="1" spans="1:10">
      <c r="A12" s="112" t="s">
        <v>220</v>
      </c>
      <c r="B12" s="56" t="s">
        <v>255</v>
      </c>
      <c r="C12" s="56" t="s">
        <v>263</v>
      </c>
      <c r="D12" s="56" t="s">
        <v>264</v>
      </c>
      <c r="E12" s="52" t="s">
        <v>265</v>
      </c>
      <c r="F12" s="56" t="s">
        <v>247</v>
      </c>
      <c r="G12" s="52" t="s">
        <v>266</v>
      </c>
      <c r="H12" s="56" t="s">
        <v>249</v>
      </c>
      <c r="I12" s="56" t="s">
        <v>250</v>
      </c>
      <c r="J12" s="57" t="s">
        <v>267</v>
      </c>
    </row>
    <row r="13" ht="47.3" customHeight="1" spans="1:10">
      <c r="A13" s="112" t="s">
        <v>220</v>
      </c>
      <c r="B13" s="56" t="s">
        <v>255</v>
      </c>
      <c r="C13" s="56" t="s">
        <v>268</v>
      </c>
      <c r="D13" s="56" t="s">
        <v>269</v>
      </c>
      <c r="E13" s="52" t="s">
        <v>270</v>
      </c>
      <c r="F13" s="56" t="s">
        <v>247</v>
      </c>
      <c r="G13" s="52" t="s">
        <v>271</v>
      </c>
      <c r="H13" s="56" t="s">
        <v>272</v>
      </c>
      <c r="I13" s="56" t="s">
        <v>250</v>
      </c>
      <c r="J13" s="57" t="s">
        <v>273</v>
      </c>
    </row>
    <row r="14" ht="47.3" customHeight="1" spans="1:10">
      <c r="A14" s="112" t="s">
        <v>215</v>
      </c>
      <c r="B14" s="56" t="s">
        <v>274</v>
      </c>
      <c r="C14" s="56" t="s">
        <v>244</v>
      </c>
      <c r="D14" s="56" t="s">
        <v>245</v>
      </c>
      <c r="E14" s="52" t="s">
        <v>275</v>
      </c>
      <c r="F14" s="56" t="s">
        <v>276</v>
      </c>
      <c r="G14" s="52" t="s">
        <v>118</v>
      </c>
      <c r="H14" s="56" t="s">
        <v>277</v>
      </c>
      <c r="I14" s="56" t="s">
        <v>250</v>
      </c>
      <c r="J14" s="57" t="s">
        <v>275</v>
      </c>
    </row>
    <row r="15" ht="47.3" customHeight="1" spans="1:10">
      <c r="A15" s="112" t="s">
        <v>215</v>
      </c>
      <c r="B15" s="56" t="s">
        <v>274</v>
      </c>
      <c r="C15" s="56" t="s">
        <v>263</v>
      </c>
      <c r="D15" s="56" t="s">
        <v>278</v>
      </c>
      <c r="E15" s="52" t="s">
        <v>279</v>
      </c>
      <c r="F15" s="56" t="s">
        <v>276</v>
      </c>
      <c r="G15" s="52" t="s">
        <v>280</v>
      </c>
      <c r="H15" s="56"/>
      <c r="I15" s="56" t="s">
        <v>281</v>
      </c>
      <c r="J15" s="57" t="s">
        <v>282</v>
      </c>
    </row>
    <row r="16" ht="47.3" customHeight="1" spans="1:10">
      <c r="A16" s="112" t="s">
        <v>215</v>
      </c>
      <c r="B16" s="56" t="s">
        <v>274</v>
      </c>
      <c r="C16" s="56" t="s">
        <v>268</v>
      </c>
      <c r="D16" s="56" t="s">
        <v>269</v>
      </c>
      <c r="E16" s="52" t="s">
        <v>283</v>
      </c>
      <c r="F16" s="56" t="s">
        <v>247</v>
      </c>
      <c r="G16" s="52" t="s">
        <v>271</v>
      </c>
      <c r="H16" s="56" t="s">
        <v>272</v>
      </c>
      <c r="I16" s="56" t="s">
        <v>250</v>
      </c>
      <c r="J16" s="57" t="s">
        <v>284</v>
      </c>
    </row>
  </sheetData>
  <mergeCells count="6">
    <mergeCell ref="A2:J2"/>
    <mergeCell ref="A3:H3"/>
    <mergeCell ref="A8:A13"/>
    <mergeCell ref="A14:A16"/>
    <mergeCell ref="B8:B13"/>
    <mergeCell ref="B14:B16"/>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2026-02-06T15:04:00Z</dcterms:created>
  <dcterms:modified xsi:type="dcterms:W3CDTF">2026-02-11T01:46:39Z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3292D75D01A3F20BF6588469ED774B44</vt:lpwstr>
  </property>
  <property fmtid="{D5CDD505-2E9C-101B-9397-08002B2CF9AE}" pid="4" name="CalculationRule">
    <vt:i4>0</vt:i4>
  </property>
</Properties>
</file>