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<sst xmlns="http://schemas.openxmlformats.org/spreadsheetml/2006/main" count="944" uniqueCount="391">
  <si>
    <t>预算01-1表</t>
  </si>
  <si>
    <t>2026年部门财务收支预算总表</t>
  </si>
  <si>
    <t>单位名称：丽江市审计局（本级）</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</si>
  <si>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</si>
  <si>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</si>
  <si>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</si>
  <si>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</si>
  <si>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</si>
  <si>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</si>
  <si>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</si>
  <si>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</si>
  <si>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</si>
  <si>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</si>
  <si>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</si>
  <si>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</si>
  <si>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</si>
  <si>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</si>
  <si>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</si>
  <si>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</si>
  <si>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</si>
  <si>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</si>
  <si>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</si>
  <si>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</si>
  <si>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</si>
  <si>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</si>
  <si>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</si>
  <si>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</si>
  <si>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</si>
  <si>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</si>
  <si>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</si>
  <si>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</si>
  <si>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</si>
  <si>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</si>
  <si>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</si>
  <si>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</si>
  <si>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</si>
  <si>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</si>
  <si>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</si>
  <si>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</si>
  <si>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</si>
  <si>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</si>
  <si>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</si>
  <si>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</si>
  <si>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</si>
  <si>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</si>
  <si>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137020001</t>
  </si>
  <si>
    <t>丽江市审计局</t>
  </si>
  <si>
    <t>注：丽江市审计局（本级）所属单位2个，本表中仅列示1个行政单位，其余1个非独立核算事业单位未列。</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</si>
  <si>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</si>
  <si>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</si>
  <si>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</si>
  <si>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</si>
  <si>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</si>
  <si>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</si>
  <si>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</si>
  <si>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</si>
  <si>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</si>
  <si>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</si>
  <si>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</si>
  <si>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</si>
  <si>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</si>
  <si>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</si>
  <si>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</si>
  <si>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</si>
  <si>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</si>
  <si>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</si>
  <si>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</si>
  <si>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</si>
  <si>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</si>
  <si>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</si>
  <si>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</si>
  <si>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</si>
  <si>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</si>
  <si>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</si>
  <si>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</si>
  <si>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</si>
  <si>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</si>
  <si>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</si>
  <si>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</si>
  <si>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</si>
  <si>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</si>
  <si>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</si>
  <si>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</si>
  <si>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</si>
  <si>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</si>
  <si>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</si>
  <si>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</si>
  <si>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</si>
  <si>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</si>
  <si>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</si>
  <si>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</si>
  <si>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</si>
  <si>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</si>
  <si>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</si>
  <si>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</si>
  <si>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</si>
  <si>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</si>
  <si>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</si>
  <si>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</si>
  <si>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</si>
  <si>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</si>
  <si>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</si>
  <si>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</si>
  <si>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</si>
  <si>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</si>
  <si>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</si>
  <si>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</si>
  <si>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</si>
  <si>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</si>
  <si>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</si>
  <si>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</si>
  <si>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</si>
  <si>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</si>
  <si>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</si>
  <si>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</si>
  <si>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</si>
  <si>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</si>
  <si>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</si>
  <si>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</si>
  <si>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</si>
  <si>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</si>
  <si>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</si>
  <si>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</si>
  <si>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</si>
  <si>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</si>
  <si>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</si>
  <si>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</si>
  <si>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</si>
  <si>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</si>
  <si>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</si>
  <si>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</si>
  <si>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</si>
  <si>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</si>
  <si>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</si>
  <si>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</si>
  <si>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</si>
  <si>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</si>
  <si>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</si>
  <si>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</si>
  <si>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</si>
  <si>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</si>
  <si>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</si>
  <si>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</si>
  <si>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</si>
  <si>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</si>
  <si>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</si>
  <si>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</si>
  <si>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</si>
  <si>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</si>
  <si>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530000210000000032821</t>
  </si>
  <si>
    <t>行政人员支出工资</t>
  </si>
  <si>
    <t>30101</t>
  </si>
  <si>
    <t>基本工资</t>
  </si>
  <si>
    <t>30102</t>
  </si>
  <si>
    <t>津贴补贴</t>
  </si>
  <si>
    <t>30103</t>
  </si>
  <si>
    <t>奖金</t>
  </si>
  <si>
    <t>530000210000000032823</t>
  </si>
  <si>
    <t>社会保障缴费</t>
  </si>
  <si>
    <t>30108</t>
  </si>
  <si>
    <t>机关事业单位基本养老保险缴费</t>
  </si>
  <si>
    <t>30112</t>
  </si>
  <si>
    <t>其他社会保障缴费</t>
  </si>
  <si>
    <t>30110</t>
  </si>
  <si>
    <t>职工基本医疗保险缴费</t>
  </si>
  <si>
    <t>30111</t>
  </si>
  <si>
    <t>公务员医疗补助缴费</t>
  </si>
  <si>
    <t>530000210000000032825</t>
  </si>
  <si>
    <t>30113</t>
  </si>
  <si>
    <t>530000210000000032826</t>
  </si>
  <si>
    <t>对个人和家庭的补助</t>
  </si>
  <si>
    <t>30305</t>
  </si>
  <si>
    <t>生活补助</t>
  </si>
  <si>
    <t>30399</t>
  </si>
  <si>
    <t>其他对个人和家庭的补助</t>
  </si>
  <si>
    <t>30301</t>
  </si>
  <si>
    <t>离休费</t>
  </si>
  <si>
    <t>530000210000000032828</t>
  </si>
  <si>
    <t>公车购置及运维费</t>
  </si>
  <si>
    <t>30231</t>
  </si>
  <si>
    <t>公务用车运行维护费</t>
  </si>
  <si>
    <t>530000210000000032830</t>
  </si>
  <si>
    <t>30217</t>
  </si>
  <si>
    <t>530000210000000032831</t>
  </si>
  <si>
    <t>行政人员公务交通补贴</t>
  </si>
  <si>
    <t>30239</t>
  </si>
  <si>
    <t>其他交通费用</t>
  </si>
  <si>
    <t>530000210000000032832</t>
  </si>
  <si>
    <t>工会经费</t>
  </si>
  <si>
    <t>30228</t>
  </si>
  <si>
    <t>530000210000000032833</t>
  </si>
  <si>
    <t>一般公用经费</t>
  </si>
  <si>
    <t>30201</t>
  </si>
  <si>
    <t>办公费</t>
  </si>
  <si>
    <t>30202</t>
  </si>
  <si>
    <t>印刷费</t>
  </si>
  <si>
    <t>30205</t>
  </si>
  <si>
    <t>水费</t>
  </si>
  <si>
    <t>30206</t>
  </si>
  <si>
    <t>电费</t>
  </si>
  <si>
    <t>30209</t>
  </si>
  <si>
    <t>物业管理费</t>
  </si>
  <si>
    <t>30215</t>
  </si>
  <si>
    <t>会议费</t>
  </si>
  <si>
    <t>30299</t>
  </si>
  <si>
    <t>其他商品和服务支出</t>
  </si>
  <si>
    <t>530000241100002221204</t>
  </si>
  <si>
    <t>行政人员绩效奖</t>
  </si>
  <si>
    <t>530000210000000027171</t>
  </si>
  <si>
    <t>事业人员支出工资</t>
  </si>
  <si>
    <t>30107</t>
  </si>
  <si>
    <t>绩效工资</t>
  </si>
  <si>
    <t>530000210000000027172</t>
  </si>
  <si>
    <t>530000210000000027174</t>
  </si>
  <si>
    <t>530000210000000027181</t>
  </si>
  <si>
    <t>530000210000000027182</t>
  </si>
  <si>
    <t>预算05-1表</t>
  </si>
  <si>
    <t>2026年部门项目支出预算表</t>
  </si>
  <si>
    <t>项目分类</t>
  </si>
  <si>
    <t>项目单位</t>
  </si>
  <si>
    <t>本年拨款</t>
  </si>
  <si>
    <t>其中：本次下达</t>
  </si>
  <si>
    <t>审计业务经费</t>
  </si>
  <si>
    <t>专项业务类</t>
  </si>
  <si>
    <t>530000200000000003414</t>
  </si>
  <si>
    <t>30207</t>
  </si>
  <si>
    <t>邮电费</t>
  </si>
  <si>
    <t>30211</t>
  </si>
  <si>
    <t>差旅费</t>
  </si>
  <si>
    <t>30213</t>
  </si>
  <si>
    <t>维修（护）费</t>
  </si>
  <si>
    <t>30216</t>
  </si>
  <si>
    <t>培训费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</si>
  <si>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</si>
  <si>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</si>
  <si>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</si>
  <si>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</si>
  <si>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</si>
  <si>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</si>
  <si>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</si>
  <si>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</si>
  <si>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</si>
  <si>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</si>
  <si>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</si>
  <si>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</si>
  <si>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</si>
  <si>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</si>
  <si>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</si>
  <si>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</si>
  <si>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</si>
  <si>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</si>
  <si>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坚持以习近平新时代中国特色社会主义思想为指导，紧紧围绕市委、市政府中心工作任务，认真组织开展重大政策措施落实情况跟踪审计、预算执行和其他财政收支情况审计、专项资金审计、领导干部自然资源资产离任（任中）审计、重点项目竣工决算和重大项目跟踪审计、经济责任审计等，加强全过程管理，提升审计质效，深化审计整改，不断强化审计结果运用。</t>
  </si>
  <si>
    <t>产出指标</t>
  </si>
  <si>
    <t>数量指标</t>
  </si>
  <si>
    <t>审计单位</t>
  </si>
  <si>
    <t>&gt;=</t>
  </si>
  <si>
    <t>20</t>
  </si>
  <si>
    <t>个</t>
  </si>
  <si>
    <t>定量指标</t>
  </si>
  <si>
    <t>反映经审计通知书确认的，统计期内由审计机关独立或以审计机关为主实施审计，并出具审计报告的审计项目数量，审计单位个数应根据正式出具的审计报告篇数确定。</t>
  </si>
  <si>
    <t>坚持以习近平新时代中国特色社会主义思想为指导，认真贯彻落实习近平总书记关于审计工作重要指示批示和考察云南重要讲话精神，紧紧围绕市委、市政府中心工作任务，认真组织开展重大政策措施落实情况跟踪审计、预算执行和其他财政收支情况审计、专项资金审计、领导干部自然资源资产离任（任中）审计、重点项目竣工决算和重大项目跟踪审计、经济责任审计等，加强全过程管理，提升审计质效，深化审计整改，不断强化审计结果运用。</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</si>
  <si>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</si>
  <si>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</si>
  <si>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</si>
  <si>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</si>
  <si>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45</t>
  </si>
  <si>
    <t>条</t>
  </si>
  <si>
    <t>反映审计部门提出审计建议数量情况。</t>
  </si>
  <si>
    <t>自然资源资产离任审计项目</t>
  </si>
  <si>
    <t>1.0</t>
  </si>
  <si>
    <t>反映领导干部自然资源资产离任（任中）审计的项目数量情况。</t>
  </si>
  <si>
    <t>效益指标</t>
  </si>
  <si>
    <t>可持续影响</t>
  </si>
  <si>
    <t>审计信息被采用率</t>
  </si>
  <si>
    <t>40</t>
  </si>
  <si>
    <t>%</t>
  </si>
  <si>
    <t>反映被各级党政领导或有关部门采用的审计专题、综合性报告、信息简报等审计信息。</t>
  </si>
  <si>
    <t>满意度指标</t>
  </si>
  <si>
    <t>服务对象满意度</t>
  </si>
  <si>
    <t>审计建议满意度</t>
  </si>
  <si>
    <t>85</t>
  </si>
  <si>
    <t>反映被审计单位对提出审计建议的满意程度。审计建议满意度=被采纳审计建议/审计提出建议。</t>
  </si>
  <si>
    <t>预算06表</t>
  </si>
  <si>
    <t>2026年政府性基金预算支出预算表</t>
  </si>
  <si>
    <t>政府性基金预算支出</t>
  </si>
  <si>
    <t>注：丽江市审计局（本级）无政府性基金收入，无使用政府性基金安排的支出，所以政府性基金预算支出预算表公开空表。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</si>
  <si>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</si>
  <si>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</si>
  <si>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</si>
  <si>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</si>
  <si>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</si>
  <si>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</si>
  <si>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</si>
  <si>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</si>
  <si>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</si>
  <si>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</si>
  <si>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</si>
  <si>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</si>
  <si>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彩色打印机</t>
  </si>
  <si>
    <t>A02021004 A4彩色打印机</t>
  </si>
  <si>
    <t>台</t>
  </si>
  <si>
    <t>平板式计算机</t>
  </si>
  <si>
    <t>A02010109 平板式计算机</t>
  </si>
  <si>
    <t>审计委托业务</t>
  </si>
  <si>
    <t>C23030000 审计服务</t>
  </si>
  <si>
    <t>年</t>
  </si>
  <si>
    <t>碎纸机</t>
  </si>
  <si>
    <t>A02021301 碎纸机</t>
  </si>
  <si>
    <t>文件柜</t>
  </si>
  <si>
    <t>A05010502 文件柜</t>
  </si>
  <si>
    <t>组</t>
  </si>
  <si>
    <t>汽车燃油费</t>
  </si>
  <si>
    <t>C23120302 车辆加油、添加燃料服务</t>
  </si>
  <si>
    <t>汽车维修费</t>
  </si>
  <si>
    <t>C23120301 车辆维修和保养服务</t>
  </si>
  <si>
    <t>汽车保险费</t>
  </si>
  <si>
    <t>C1804010201 机动车保险服务</t>
  </si>
  <si>
    <t>复印纸</t>
  </si>
  <si>
    <t>A05040101 复印纸</t>
  </si>
  <si>
    <t>包</t>
  </si>
  <si>
    <t>单位保安服务</t>
  </si>
  <si>
    <t>C21040001 物业管理服务</t>
  </si>
  <si>
    <t>预算08表</t>
  </si>
  <si>
    <t>2026年部门政府购买服务预算表</t>
  </si>
  <si>
    <t>政府购买服务项目</t>
  </si>
  <si>
    <t>政府购买服务目录</t>
  </si>
  <si>
    <t>法律顾问</t>
  </si>
  <si>
    <t>B0101 法律顾问服务</t>
  </si>
  <si>
    <t>政府投资审计业务</t>
  </si>
  <si>
    <t>B0302 审计服务</t>
  </si>
  <si>
    <t>财务咨询</t>
  </si>
  <si>
    <t>B0801 咨询服务</t>
  </si>
  <si>
    <t>公务用车维修保养</t>
  </si>
  <si>
    <t>B1101 维修保养服务</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</si>
  <si>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</si>
  <si>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</si>
  <si>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</si>
  <si>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</si>
  <si>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</si>
  <si>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</si>
  <si>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</si>
  <si>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</si>
  <si>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</si>
  <si>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</si>
  <si>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</si>
  <si>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</si>
  <si>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</si>
  <si>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</si>
  <si>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</si>
  <si>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</si>
  <si>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</si>
  <si>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</si>
  <si>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</si>
  <si>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</si>
  <si>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</si>
  <si>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</si>
  <si>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</si>
  <si>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</si>
  <si>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</si>
  <si>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</si>
  <si>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注：丽江市审计局（本级）无省对下转移支付情况，所以省对下转移支付预算表公开空表。</t>
  </si>
  <si>
    <t>预算09-2表</t>
  </si>
  <si>
    <t>2026年省对下转移支付绩效目标表</t>
  </si>
  <si>
    <t>注：丽江市审计局（本级）无省对下转移支付情况，所以省对下转移支付绩效目标表公开空表。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</si>
  <si>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</si>
  <si>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</si>
  <si>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</si>
  <si>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</si>
  <si>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</si>
  <si>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</si>
  <si>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</si>
  <si>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</si>
  <si>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</si>
  <si>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</si>
  <si>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</si>
  <si>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</si>
  <si>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家具和用品</t>
  </si>
  <si>
    <t>注：涉及土地使用权、房屋、公务用车购置，按照现行相关管理制度规定报批，以职能部门审批意见为准。</t>
  </si>
  <si>
    <t>预算11表</t>
  </si>
  <si>
    <t>2026年中央转移支付补助项目支出预算表</t>
  </si>
  <si>
    <t>上级补助</t>
  </si>
  <si>
    <t>注：按现行会计核算体系，丽江市审计局（本级）无中央转移支付补助项目支出，所以中央转移支付补助项目支出预算表公开空表。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</si>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</sst>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7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vertical="center"/>
    </xf>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180" fontId="8" fillId="0" borderId="7" xfId="0" applyNumberFormat="1" applyFont="1" applyBorder="1" applyAlignment="1">
      <alignment horizontal="left" vertical="center"/>
    </xf>
    <xf numFmtId="176"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0" applyFont="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6"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10" workbookViewId="0">
      <selection activeCell="A7" sqref="$A7:$XFD21"/>
    </sheetView>
  </sheetViews>
  <sheetFormatPr defaultColWidth="8" defaultRowHeight="14.25" customHeight="1" outlineLevelCol="3"/>
  <cols>
    <col min="1" max="1" width="39.575" customWidth="1"/>
    <col min="2" max="2" width="46.3083333333333" customWidth="1"/>
    <col min="3" max="3" width="40.425" customWidth="1"/>
    <col min="4" max="4" width="50.1666666666667" customWidth="1"/>
  </cols>
  <sheetData>
    <row r="1" ht="41" customHeight="1" spans="1:4">
      <c r="D1" s="95" t="s">
        <v>0</v>
      </c>
    </row>
    <row r="2" ht="41" customHeight="1" spans="1:4">
      <c r="A2" s="45" t="s">
        <v>1</v>
      </c>
      <c r="B2" s="169"/>
      <c r="C2" s="169"/>
      <c r="D2" s="169"/>
    </row>
    <row r="3" ht="41" customHeight="1" spans="1:4">
      <c r="A3" s="94" t="s">
        <v>2</v>
      </c>
      <c r="B3" s="134"/>
      <c r="C3" s="134"/>
      <c r="D3" s="93" t="s">
        <v>3</v>
      </c>
    </row>
    <row r="4" ht="41" customHeight="1" spans="1:4">
      <c r="A4" s="10" t="s">
        <v>4</v>
      </c>
      <c r="B4" s="12"/>
      <c r="C4" s="10" t="s">
        <v>5</v>
      </c>
      <c r="D4" s="12"/>
    </row>
    <row r="5" ht="19.5" customHeight="1" spans="1:4">
      <c r="A5" s="15" t="s">
        <v>6</v>
      </c>
      <c r="B5" s="15" t="s">
        <v>7</v>
      </c>
      <c r="C5" s="15" t="s">
        <v>8</v>
      </c>
      <c r="D5" s="15" t="s">
        <v>7</v>
      </c>
    </row>
    <row r="6" ht="19.5" customHeight="1" spans="1:4">
      <c r="A6" s="18"/>
      <c r="B6" s="18"/>
      <c r="C6" s="18"/>
      <c r="D6" s="18"/>
    </row>
    <row r="7" ht="30" customHeight="1" spans="1:4">
      <c r="A7" s="145" t="s">
        <v>9</v>
      </c>
      <c r="B7" s="121">
        <v>10783768.71</v>
      </c>
      <c r="C7" s="111" t="str">
        <f>"一"&amp;"、"&amp;"一般公共服务支出"</f>
        <v>一、一般公共服务支出</v>
      </c>
      <c r="D7" s="121">
        <v>12683816.15</v>
      </c>
    </row>
    <row r="8" ht="30" customHeight="1" spans="1:4">
      <c r="A8" s="145" t="s">
        <v>10</v>
      </c>
      <c r="B8" s="121"/>
      <c r="C8" s="111" t="str">
        <f>"二"&amp;"、"&amp;"社会保障和就业支出"</f>
        <v>二、社会保障和就业支出</v>
      </c>
      <c r="D8" s="121">
        <v>1078123.47</v>
      </c>
    </row>
    <row r="9" ht="30" customHeight="1" spans="1:4">
      <c r="A9" s="145" t="s">
        <v>11</v>
      </c>
      <c r="B9" s="121"/>
      <c r="C9" s="111" t="str">
        <f>"三"&amp;"、"&amp;"卫生健康支出"</f>
        <v>三、卫生健康支出</v>
      </c>
      <c r="D9" s="121">
        <v>558128.11</v>
      </c>
    </row>
    <row r="10" ht="30" customHeight="1" spans="1:4">
      <c r="A10" s="145" t="s">
        <v>12</v>
      </c>
      <c r="B10" s="88"/>
      <c r="C10" s="111" t="str">
        <f>"四"&amp;"、"&amp;"住房保障支出"</f>
        <v>四、住房保障支出</v>
      </c>
      <c r="D10" s="121">
        <v>662300.98</v>
      </c>
    </row>
    <row r="11" ht="30" customHeight="1" spans="1:4">
      <c r="A11" s="145" t="s">
        <v>13</v>
      </c>
      <c r="B11" s="121">
        <v>3675600</v>
      </c>
      <c r="C11" s="111"/>
      <c r="D11" s="121"/>
    </row>
    <row r="12" ht="30" customHeight="1" spans="1:4">
      <c r="A12" s="145" t="s">
        <v>14</v>
      </c>
      <c r="B12" s="88"/>
      <c r="C12" s="111"/>
      <c r="D12" s="121"/>
    </row>
    <row r="13" ht="30" customHeight="1" spans="1:4">
      <c r="A13" s="145" t="s">
        <v>15</v>
      </c>
      <c r="B13" s="88"/>
      <c r="C13" s="111"/>
      <c r="D13" s="121"/>
    </row>
    <row r="14" ht="30" customHeight="1" spans="1:4">
      <c r="A14" s="145" t="s">
        <v>16</v>
      </c>
      <c r="B14" s="88"/>
      <c r="C14" s="111"/>
      <c r="D14" s="121"/>
    </row>
    <row r="15" ht="30" customHeight="1" spans="1:4">
      <c r="A15" s="170" t="s">
        <v>17</v>
      </c>
      <c r="B15" s="88"/>
      <c r="C15" s="111"/>
      <c r="D15" s="121"/>
    </row>
    <row r="16" ht="30" customHeight="1" spans="1:4">
      <c r="A16" s="170" t="s">
        <v>18</v>
      </c>
      <c r="B16" s="121">
        <v>3675600</v>
      </c>
      <c r="C16" s="111"/>
      <c r="D16" s="121"/>
    </row>
    <row r="17" ht="30" customHeight="1" spans="1:4">
      <c r="A17" s="171" t="s">
        <v>19</v>
      </c>
      <c r="B17" s="141">
        <v>14459368.71</v>
      </c>
      <c r="C17" s="142" t="s">
        <v>20</v>
      </c>
      <c r="D17" s="141">
        <v>14982368.71</v>
      </c>
    </row>
    <row r="18" ht="30" customHeight="1" spans="1:4">
      <c r="A18" s="172" t="s">
        <v>21</v>
      </c>
      <c r="B18" s="141">
        <v>523000</v>
      </c>
      <c r="C18" s="173" t="s">
        <v>22</v>
      </c>
      <c r="D18" s="174"/>
    </row>
    <row r="19" ht="30" customHeight="1" spans="1:4">
      <c r="A19" s="175" t="s">
        <v>23</v>
      </c>
      <c r="B19" s="121"/>
      <c r="C19" s="143" t="s">
        <v>23</v>
      </c>
      <c r="D19" s="88"/>
    </row>
    <row r="20" ht="30" customHeight="1" spans="1:4">
      <c r="A20" s="175" t="s">
        <v>24</v>
      </c>
      <c r="B20" s="121">
        <v>523000</v>
      </c>
      <c r="C20" s="143" t="s">
        <v>24</v>
      </c>
      <c r="D20" s="88"/>
    </row>
    <row r="21" ht="30" customHeight="1" spans="1:4">
      <c r="A21" s="176" t="s">
        <v>25</v>
      </c>
      <c r="B21" s="141">
        <v>14982368.71</v>
      </c>
      <c r="C21" s="142" t="s">
        <v>26</v>
      </c>
      <c r="D21" s="137">
        <v>14982368.71</v>
      </c>
    </row>
  </sheetData>
  <mergeCells count="8">
    <mergeCell ref="A2:D2"/>
    <mergeCell ref="A3:B3"/>
    <mergeCell ref="A4:B4"/>
    <mergeCell ref="C4:D4"/>
    <mergeCell ref="A5:A6"/>
    <mergeCell ref="B5:B6"/>
    <mergeCell ref="C5:C6"/>
    <mergeCell ref="D5:D6"/>
  </mergeCells>
  <pageMargins left="0.75" right="0.75" top="1" bottom="1" header="0.5" footer="0.5"/>
  <pageSetup paperSize="9" scale="7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opLeftCell="A4" workbookViewId="0">
      <selection activeCell="A9" sqref="A9"/>
    </sheetView>
  </sheetViews>
  <sheetFormatPr defaultColWidth="9.13333333333333" defaultRowHeight="14.25" customHeight="1" outlineLevelCol="5"/>
  <cols>
    <col min="1" max="1" width="29.0333333333333" customWidth="1"/>
    <col min="2" max="2" width="28.6" customWidth="1"/>
    <col min="3" max="3" width="31.6" customWidth="1"/>
    <col min="4" max="6" width="33.4583333333333" customWidth="1"/>
  </cols>
  <sheetData>
    <row r="1" ht="36" customHeight="1" spans="1:6">
      <c r="F1" s="55" t="s">
        <v>282</v>
      </c>
    </row>
    <row r="2" ht="36" customHeight="1" spans="1:6">
      <c r="A2" s="26" t="s">
        <v>283</v>
      </c>
      <c r="B2" s="26"/>
      <c r="C2" s="26"/>
      <c r="D2" s="26"/>
      <c r="E2" s="26"/>
      <c r="F2" s="26"/>
    </row>
    <row r="3" ht="36" customHeight="1" spans="1:6">
      <c r="A3" s="101" t="s">
        <v>2</v>
      </c>
      <c r="B3" s="102"/>
      <c r="C3" s="102"/>
      <c r="D3" s="58"/>
      <c r="E3" s="58"/>
      <c r="F3" s="103" t="s">
        <v>3</v>
      </c>
    </row>
    <row r="4" ht="36" customHeight="1" spans="1:6">
      <c r="A4" s="9" t="s">
        <v>134</v>
      </c>
      <c r="B4" s="9" t="s">
        <v>50</v>
      </c>
      <c r="C4" s="9" t="s">
        <v>51</v>
      </c>
      <c r="D4" s="15" t="s">
        <v>284</v>
      </c>
      <c r="E4" s="62"/>
      <c r="F4" s="62"/>
    </row>
    <row r="5" ht="36" customHeight="1" spans="1:6">
      <c r="A5" s="18"/>
      <c r="B5" s="18"/>
      <c r="C5" s="18"/>
      <c r="D5" s="15" t="s">
        <v>31</v>
      </c>
      <c r="E5" s="62" t="s">
        <v>59</v>
      </c>
      <c r="F5" s="62" t="s">
        <v>60</v>
      </c>
    </row>
    <row r="6" ht="36" customHeight="1" spans="1:6">
      <c r="A6" s="62">
        <v>1</v>
      </c>
      <c r="B6" s="62">
        <v>2</v>
      </c>
      <c r="C6" s="62">
        <v>3</v>
      </c>
      <c r="D6" s="62">
        <v>4</v>
      </c>
      <c r="E6" s="62">
        <v>5</v>
      </c>
      <c r="F6" s="62">
        <v>6</v>
      </c>
    </row>
    <row r="7" ht="36" customHeight="1" spans="1:6">
      <c r="A7" s="29"/>
      <c r="B7" s="29"/>
      <c r="C7" s="29"/>
      <c r="D7" s="22"/>
      <c r="E7" s="22"/>
      <c r="F7" s="22"/>
    </row>
    <row r="8" ht="36" customHeight="1" spans="1:6">
      <c r="A8" s="104" t="s">
        <v>100</v>
      </c>
      <c r="B8" s="105"/>
      <c r="C8" s="105" t="s">
        <v>100</v>
      </c>
      <c r="D8" s="22"/>
      <c r="E8" s="22"/>
      <c r="F8" s="22"/>
    </row>
    <row r="9" ht="36" customHeight="1" spans="1:6">
      <c r="A9" s="33" t="s">
        <v>285</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9"/>
  <sheetViews>
    <sheetView showZeros="0" topLeftCell="C10" workbookViewId="0">
      <selection activeCell="G18" sqref="G11 G14 G15 G16 G18"/>
    </sheetView>
  </sheetViews>
  <sheetFormatPr defaultColWidth="9.13333333333333" defaultRowHeight="14.25" customHeight="1"/>
  <cols>
    <col min="1" max="1" width="39.1333333333333" customWidth="1"/>
    <col min="2" max="2" width="21.7" customWidth="1"/>
    <col min="3" max="3" width="42.775" customWidth="1"/>
    <col min="4" max="4" width="7.7" customWidth="1"/>
    <col min="5" max="5" width="10.2916666666667" customWidth="1"/>
    <col min="6" max="11" width="14.7333333333333" customWidth="1"/>
    <col min="12" max="12" width="15.6083333333333" customWidth="1"/>
    <col min="13" max="16" width="12.575" customWidth="1"/>
    <col min="17" max="17" width="16.0666666666667" customWidth="1"/>
  </cols>
  <sheetData>
    <row r="1" ht="33" customHeight="1" spans="1:17">
      <c r="O1" s="44"/>
      <c r="P1" s="44"/>
      <c r="Q1" s="93" t="s">
        <v>286</v>
      </c>
    </row>
    <row r="2" ht="33" customHeight="1" spans="1:17">
      <c r="A2" s="56" t="s">
        <v>287</v>
      </c>
      <c r="B2" s="26"/>
      <c r="C2" s="26"/>
      <c r="D2" s="26"/>
      <c r="E2" s="26"/>
      <c r="F2" s="26"/>
      <c r="G2" s="26"/>
      <c r="H2" s="26"/>
      <c r="I2" s="26"/>
      <c r="J2" s="26"/>
      <c r="K2" s="46"/>
      <c r="L2" s="26"/>
      <c r="M2" s="26"/>
      <c r="N2" s="26"/>
      <c r="O2" s="46"/>
      <c r="P2" s="46"/>
      <c r="Q2" s="26"/>
    </row>
    <row r="3" ht="33" customHeight="1" spans="1:17">
      <c r="A3" s="94" t="s">
        <v>2</v>
      </c>
      <c r="B3" s="6"/>
      <c r="C3" s="6"/>
      <c r="D3" s="6"/>
      <c r="E3" s="6"/>
      <c r="F3" s="6"/>
      <c r="G3" s="6"/>
      <c r="H3" s="6"/>
      <c r="I3" s="6"/>
      <c r="J3" s="6"/>
      <c r="O3" s="61"/>
      <c r="P3" s="61"/>
      <c r="Q3" s="95" t="s">
        <v>125</v>
      </c>
    </row>
    <row r="4" ht="30" customHeight="1" spans="1:17">
      <c r="A4" s="9" t="s">
        <v>288</v>
      </c>
      <c r="B4" s="72" t="s">
        <v>289</v>
      </c>
      <c r="C4" s="72" t="s">
        <v>290</v>
      </c>
      <c r="D4" s="72" t="s">
        <v>291</v>
      </c>
      <c r="E4" s="72" t="s">
        <v>292</v>
      </c>
      <c r="F4" s="72" t="s">
        <v>293</v>
      </c>
      <c r="G4" s="73" t="s">
        <v>141</v>
      </c>
      <c r="H4" s="73"/>
      <c r="I4" s="73"/>
      <c r="J4" s="73"/>
      <c r="K4" s="74"/>
      <c r="L4" s="73"/>
      <c r="M4" s="73"/>
      <c r="N4" s="73"/>
      <c r="O4" s="75"/>
      <c r="P4" s="74"/>
      <c r="Q4" s="76"/>
    </row>
    <row r="5" ht="30" customHeight="1" spans="1:17">
      <c r="A5" s="14"/>
      <c r="B5" s="77"/>
      <c r="C5" s="77"/>
      <c r="D5" s="77"/>
      <c r="E5" s="77"/>
      <c r="F5" s="77"/>
      <c r="G5" s="77" t="s">
        <v>31</v>
      </c>
      <c r="H5" s="77" t="s">
        <v>34</v>
      </c>
      <c r="I5" s="77" t="s">
        <v>294</v>
      </c>
      <c r="J5" s="77" t="s">
        <v>295</v>
      </c>
      <c r="K5" s="78" t="s">
        <v>296</v>
      </c>
      <c r="L5" s="79" t="s">
        <v>297</v>
      </c>
      <c r="M5" s="79"/>
      <c r="N5" s="79"/>
      <c r="O5" s="80"/>
      <c r="P5" s="81"/>
      <c r="Q5" s="82"/>
    </row>
    <row r="6" ht="54" customHeight="1" spans="1:17">
      <c r="A6" s="17"/>
      <c r="B6" s="82"/>
      <c r="C6" s="82"/>
      <c r="D6" s="82"/>
      <c r="E6" s="82"/>
      <c r="F6" s="82"/>
      <c r="G6" s="82"/>
      <c r="H6" s="82" t="s">
        <v>33</v>
      </c>
      <c r="I6" s="82"/>
      <c r="J6" s="82"/>
      <c r="K6" s="83"/>
      <c r="L6" s="82" t="s">
        <v>33</v>
      </c>
      <c r="M6" s="82" t="s">
        <v>44</v>
      </c>
      <c r="N6" s="82" t="s">
        <v>148</v>
      </c>
      <c r="O6" s="84" t="s">
        <v>40</v>
      </c>
      <c r="P6" s="83" t="s">
        <v>41</v>
      </c>
      <c r="Q6" s="82" t="s">
        <v>42</v>
      </c>
    </row>
    <row r="7" ht="30"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30" customHeight="1" spans="1:17">
      <c r="A8" s="85" t="s">
        <v>46</v>
      </c>
      <c r="B8" s="86"/>
      <c r="C8" s="86"/>
      <c r="D8" s="86"/>
      <c r="E8" s="98"/>
      <c r="F8" s="22">
        <v>3334323.5</v>
      </c>
      <c r="G8" s="22">
        <v>3345023.5</v>
      </c>
      <c r="H8" s="22">
        <v>145023.5</v>
      </c>
      <c r="I8" s="22"/>
      <c r="J8" s="22"/>
      <c r="K8" s="22"/>
      <c r="L8" s="22">
        <v>3200000</v>
      </c>
      <c r="M8" s="22"/>
      <c r="N8" s="22"/>
      <c r="O8" s="22"/>
      <c r="P8" s="22"/>
      <c r="Q8" s="22">
        <v>3200000</v>
      </c>
    </row>
    <row r="9" ht="30" customHeight="1" spans="1:17">
      <c r="A9" s="89" t="s">
        <v>222</v>
      </c>
      <c r="B9" s="86" t="s">
        <v>298</v>
      </c>
      <c r="C9" s="86" t="s">
        <v>299</v>
      </c>
      <c r="D9" s="99" t="s">
        <v>300</v>
      </c>
      <c r="E9" s="100">
        <v>1</v>
      </c>
      <c r="F9" s="22">
        <v>4000</v>
      </c>
      <c r="G9" s="22">
        <v>4000</v>
      </c>
      <c r="H9" s="22">
        <v>4000</v>
      </c>
      <c r="I9" s="22"/>
      <c r="J9" s="22"/>
      <c r="K9" s="22"/>
      <c r="L9" s="22"/>
      <c r="M9" s="22"/>
      <c r="N9" s="22"/>
      <c r="O9" s="22"/>
      <c r="P9" s="22"/>
      <c r="Q9" s="22"/>
    </row>
    <row r="10" ht="30" customHeight="1" spans="1:17">
      <c r="A10" s="89" t="s">
        <v>222</v>
      </c>
      <c r="B10" s="86" t="s">
        <v>301</v>
      </c>
      <c r="C10" s="86" t="s">
        <v>302</v>
      </c>
      <c r="D10" s="99" t="s">
        <v>300</v>
      </c>
      <c r="E10" s="100">
        <v>2</v>
      </c>
      <c r="F10" s="22">
        <v>10000</v>
      </c>
      <c r="G10" s="22">
        <v>10000</v>
      </c>
      <c r="H10" s="22">
        <v>10000</v>
      </c>
      <c r="I10" s="22"/>
      <c r="J10" s="22"/>
      <c r="K10" s="22"/>
      <c r="L10" s="22"/>
      <c r="M10" s="22"/>
      <c r="N10" s="22"/>
      <c r="O10" s="22"/>
      <c r="P10" s="22"/>
      <c r="Q10" s="22"/>
    </row>
    <row r="11" ht="30" customHeight="1" spans="1:17">
      <c r="A11" s="89" t="s">
        <v>222</v>
      </c>
      <c r="B11" s="86" t="s">
        <v>303</v>
      </c>
      <c r="C11" s="86" t="s">
        <v>304</v>
      </c>
      <c r="D11" s="99" t="s">
        <v>305</v>
      </c>
      <c r="E11" s="100">
        <v>1</v>
      </c>
      <c r="F11" s="22">
        <v>3200000</v>
      </c>
      <c r="G11" s="22">
        <v>3200000</v>
      </c>
      <c r="H11" s="22"/>
      <c r="I11" s="22"/>
      <c r="J11" s="22"/>
      <c r="K11" s="22"/>
      <c r="L11" s="22">
        <v>3200000</v>
      </c>
      <c r="M11" s="22"/>
      <c r="N11" s="22"/>
      <c r="O11" s="22"/>
      <c r="P11" s="22"/>
      <c r="Q11" s="22">
        <v>3200000</v>
      </c>
    </row>
    <row r="12" ht="30" customHeight="1" spans="1:17">
      <c r="A12" s="89" t="s">
        <v>222</v>
      </c>
      <c r="B12" s="86" t="s">
        <v>306</v>
      </c>
      <c r="C12" s="86" t="s">
        <v>307</v>
      </c>
      <c r="D12" s="99" t="s">
        <v>300</v>
      </c>
      <c r="E12" s="100">
        <v>1</v>
      </c>
      <c r="F12" s="22">
        <v>1000</v>
      </c>
      <c r="G12" s="22">
        <v>1000</v>
      </c>
      <c r="H12" s="22">
        <v>1000</v>
      </c>
      <c r="I12" s="22"/>
      <c r="J12" s="22"/>
      <c r="K12" s="22"/>
      <c r="L12" s="22"/>
      <c r="M12" s="22"/>
      <c r="N12" s="22"/>
      <c r="O12" s="22"/>
      <c r="P12" s="22"/>
      <c r="Q12" s="22"/>
    </row>
    <row r="13" ht="30" customHeight="1" spans="1:17">
      <c r="A13" s="89" t="s">
        <v>222</v>
      </c>
      <c r="B13" s="86" t="s">
        <v>308</v>
      </c>
      <c r="C13" s="86" t="s">
        <v>309</v>
      </c>
      <c r="D13" s="99" t="s">
        <v>310</v>
      </c>
      <c r="E13" s="100">
        <v>5</v>
      </c>
      <c r="F13" s="22">
        <v>5000</v>
      </c>
      <c r="G13" s="22">
        <v>5000</v>
      </c>
      <c r="H13" s="22">
        <v>5000</v>
      </c>
      <c r="I13" s="22"/>
      <c r="J13" s="22"/>
      <c r="K13" s="22"/>
      <c r="L13" s="22"/>
      <c r="M13" s="22"/>
      <c r="N13" s="22"/>
      <c r="O13" s="22"/>
      <c r="P13" s="22"/>
      <c r="Q13" s="22"/>
    </row>
    <row r="14" ht="30" customHeight="1" spans="1:17">
      <c r="A14" s="89" t="s">
        <v>178</v>
      </c>
      <c r="B14" s="86" t="s">
        <v>311</v>
      </c>
      <c r="C14" s="86" t="s">
        <v>312</v>
      </c>
      <c r="D14" s="99" t="s">
        <v>305</v>
      </c>
      <c r="E14" s="100">
        <v>1</v>
      </c>
      <c r="F14" s="22"/>
      <c r="G14" s="22">
        <v>7000</v>
      </c>
      <c r="H14" s="22">
        <v>7000</v>
      </c>
      <c r="I14" s="22"/>
      <c r="J14" s="22"/>
      <c r="K14" s="22"/>
      <c r="L14" s="22"/>
      <c r="M14" s="22"/>
      <c r="N14" s="22"/>
      <c r="O14" s="22"/>
      <c r="P14" s="22"/>
      <c r="Q14" s="22"/>
    </row>
    <row r="15" ht="30" customHeight="1" spans="1:17">
      <c r="A15" s="89" t="s">
        <v>178</v>
      </c>
      <c r="B15" s="86" t="s">
        <v>313</v>
      </c>
      <c r="C15" s="86" t="s">
        <v>314</v>
      </c>
      <c r="D15" s="99" t="s">
        <v>305</v>
      </c>
      <c r="E15" s="100">
        <v>1</v>
      </c>
      <c r="F15" s="22">
        <v>4323.5</v>
      </c>
      <c r="G15" s="22">
        <v>4323.5</v>
      </c>
      <c r="H15" s="22">
        <v>4323.5</v>
      </c>
      <c r="I15" s="22"/>
      <c r="J15" s="22"/>
      <c r="K15" s="22"/>
      <c r="L15" s="22"/>
      <c r="M15" s="22"/>
      <c r="N15" s="22"/>
      <c r="O15" s="22"/>
      <c r="P15" s="22"/>
      <c r="Q15" s="22"/>
    </row>
    <row r="16" ht="30" customHeight="1" spans="1:17">
      <c r="A16" s="89" t="s">
        <v>178</v>
      </c>
      <c r="B16" s="86" t="s">
        <v>315</v>
      </c>
      <c r="C16" s="86" t="s">
        <v>316</v>
      </c>
      <c r="D16" s="99" t="s">
        <v>305</v>
      </c>
      <c r="E16" s="100">
        <v>1</v>
      </c>
      <c r="F16" s="22"/>
      <c r="G16" s="22">
        <v>3700</v>
      </c>
      <c r="H16" s="22">
        <v>3700</v>
      </c>
      <c r="I16" s="22"/>
      <c r="J16" s="22"/>
      <c r="K16" s="22"/>
      <c r="L16" s="22"/>
      <c r="M16" s="22"/>
      <c r="N16" s="22"/>
      <c r="O16" s="22"/>
      <c r="P16" s="22"/>
      <c r="Q16" s="22"/>
    </row>
    <row r="17" ht="30" customHeight="1" spans="1:17">
      <c r="A17" s="89" t="s">
        <v>191</v>
      </c>
      <c r="B17" s="86" t="s">
        <v>317</v>
      </c>
      <c r="C17" s="86" t="s">
        <v>318</v>
      </c>
      <c r="D17" s="99" t="s">
        <v>319</v>
      </c>
      <c r="E17" s="100">
        <v>500</v>
      </c>
      <c r="F17" s="22">
        <v>15000</v>
      </c>
      <c r="G17" s="22">
        <v>15000</v>
      </c>
      <c r="H17" s="22">
        <v>15000</v>
      </c>
      <c r="I17" s="22"/>
      <c r="J17" s="22"/>
      <c r="K17" s="22"/>
      <c r="L17" s="22"/>
      <c r="M17" s="22"/>
      <c r="N17" s="22"/>
      <c r="O17" s="22"/>
      <c r="P17" s="22"/>
      <c r="Q17" s="22"/>
    </row>
    <row r="18" ht="30" customHeight="1" spans="1:17">
      <c r="A18" s="89" t="s">
        <v>191</v>
      </c>
      <c r="B18" s="86" t="s">
        <v>320</v>
      </c>
      <c r="C18" s="86" t="s">
        <v>321</v>
      </c>
      <c r="D18" s="99" t="s">
        <v>305</v>
      </c>
      <c r="E18" s="100">
        <v>1</v>
      </c>
      <c r="F18" s="22">
        <v>95000</v>
      </c>
      <c r="G18" s="22">
        <v>95000</v>
      </c>
      <c r="H18" s="22">
        <v>95000</v>
      </c>
      <c r="I18" s="22"/>
      <c r="J18" s="22"/>
      <c r="K18" s="22"/>
      <c r="L18" s="22"/>
      <c r="M18" s="22"/>
      <c r="N18" s="22"/>
      <c r="O18" s="22"/>
      <c r="P18" s="22"/>
      <c r="Q18" s="22"/>
    </row>
    <row r="19" ht="30" customHeight="1" spans="1:17">
      <c r="A19" s="90" t="s">
        <v>100</v>
      </c>
      <c r="B19" s="91"/>
      <c r="C19" s="91"/>
      <c r="D19" s="91"/>
      <c r="E19" s="98"/>
      <c r="F19" s="22">
        <v>3334323.5</v>
      </c>
      <c r="G19" s="22">
        <v>3345023.5</v>
      </c>
      <c r="H19" s="22">
        <v>145023.5</v>
      </c>
      <c r="I19" s="22"/>
      <c r="J19" s="22"/>
      <c r="K19" s="22"/>
      <c r="L19" s="22">
        <v>3200000</v>
      </c>
      <c r="M19" s="22"/>
      <c r="N19" s="22"/>
      <c r="O19" s="22"/>
      <c r="P19" s="22"/>
      <c r="Q19" s="22">
        <v>3200000</v>
      </c>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workbookViewId="0">
      <selection activeCell="D17" sqref="D17"/>
    </sheetView>
  </sheetViews>
  <sheetFormatPr defaultColWidth="9.13333333333333" defaultRowHeight="14.25" customHeight="1"/>
  <cols>
    <col min="1" max="1" width="31.425" customWidth="1"/>
    <col min="2" max="2" width="26.4916666666667" customWidth="1"/>
    <col min="3" max="3" width="31.3583333333333" customWidth="1"/>
    <col min="4" max="6" width="16.6" customWidth="1"/>
    <col min="7" max="7" width="20.825" customWidth="1"/>
    <col min="8" max="8" width="21.2833333333333" customWidth="1"/>
    <col min="9" max="12" width="16.6" customWidth="1"/>
    <col min="13" max="13" width="20.5" customWidth="1"/>
    <col min="14" max="14" width="16.6" customWidth="1"/>
  </cols>
  <sheetData>
    <row r="1" ht="35" customHeight="1" spans="1:14">
      <c r="A1" s="60"/>
      <c r="B1" s="60"/>
      <c r="C1" s="60"/>
      <c r="D1" s="60"/>
      <c r="E1" s="60"/>
      <c r="F1" s="60"/>
      <c r="G1" s="60"/>
      <c r="H1" s="65"/>
      <c r="I1" s="60"/>
      <c r="J1" s="60"/>
      <c r="K1" s="60"/>
      <c r="L1" s="44"/>
      <c r="M1" s="66"/>
      <c r="N1" s="67" t="s">
        <v>322</v>
      </c>
    </row>
    <row r="2" ht="35" customHeight="1" spans="1:14">
      <c r="A2" s="56" t="s">
        <v>323</v>
      </c>
      <c r="B2" s="68"/>
      <c r="C2" s="68"/>
      <c r="D2" s="68"/>
      <c r="E2" s="68"/>
      <c r="F2" s="68"/>
      <c r="G2" s="68"/>
      <c r="H2" s="69"/>
      <c r="I2" s="68"/>
      <c r="J2" s="68"/>
      <c r="K2" s="68"/>
      <c r="L2" s="46"/>
      <c r="M2" s="69"/>
      <c r="N2" s="68"/>
    </row>
    <row r="3" ht="35" customHeight="1" spans="1:14">
      <c r="A3" s="57" t="s">
        <v>2</v>
      </c>
      <c r="B3" s="58"/>
      <c r="C3" s="58"/>
      <c r="D3" s="58"/>
      <c r="E3" s="58"/>
      <c r="F3" s="58"/>
      <c r="G3" s="58"/>
      <c r="H3" s="65"/>
      <c r="I3" s="60"/>
      <c r="J3" s="60"/>
      <c r="K3" s="60"/>
      <c r="L3" s="61"/>
      <c r="M3" s="70"/>
      <c r="N3" s="71" t="s">
        <v>125</v>
      </c>
    </row>
    <row r="4" ht="27" customHeight="1" spans="1:14">
      <c r="A4" s="9" t="s">
        <v>288</v>
      </c>
      <c r="B4" s="72" t="s">
        <v>324</v>
      </c>
      <c r="C4" s="72" t="s">
        <v>325</v>
      </c>
      <c r="D4" s="73" t="s">
        <v>141</v>
      </c>
      <c r="E4" s="73"/>
      <c r="F4" s="73"/>
      <c r="G4" s="73"/>
      <c r="H4" s="74"/>
      <c r="I4" s="73"/>
      <c r="J4" s="73"/>
      <c r="K4" s="73"/>
      <c r="L4" s="75"/>
      <c r="M4" s="74"/>
      <c r="N4" s="76"/>
    </row>
    <row r="5" ht="27" customHeight="1" spans="1:14">
      <c r="A5" s="14"/>
      <c r="B5" s="77"/>
      <c r="C5" s="77"/>
      <c r="D5" s="77" t="s">
        <v>31</v>
      </c>
      <c r="E5" s="77" t="s">
        <v>34</v>
      </c>
      <c r="F5" s="77" t="s">
        <v>294</v>
      </c>
      <c r="G5" s="77" t="s">
        <v>295</v>
      </c>
      <c r="H5" s="78" t="s">
        <v>296</v>
      </c>
      <c r="I5" s="79" t="s">
        <v>297</v>
      </c>
      <c r="J5" s="79"/>
      <c r="K5" s="79"/>
      <c r="L5" s="80"/>
      <c r="M5" s="81"/>
      <c r="N5" s="82"/>
    </row>
    <row r="6" ht="54" customHeight="1" spans="1:14">
      <c r="A6" s="17"/>
      <c r="B6" s="82"/>
      <c r="C6" s="82"/>
      <c r="D6" s="82"/>
      <c r="E6" s="82"/>
      <c r="F6" s="82"/>
      <c r="G6" s="82"/>
      <c r="H6" s="83"/>
      <c r="I6" s="82" t="s">
        <v>33</v>
      </c>
      <c r="J6" s="82" t="s">
        <v>44</v>
      </c>
      <c r="K6" s="82" t="s">
        <v>148</v>
      </c>
      <c r="L6" s="84" t="s">
        <v>40</v>
      </c>
      <c r="M6" s="83" t="s">
        <v>41</v>
      </c>
      <c r="N6" s="82" t="s">
        <v>42</v>
      </c>
    </row>
    <row r="7" ht="31" customHeight="1" spans="1:14">
      <c r="A7" s="17">
        <v>1</v>
      </c>
      <c r="B7" s="82">
        <v>2</v>
      </c>
      <c r="C7" s="82">
        <v>3</v>
      </c>
      <c r="D7" s="83">
        <v>4</v>
      </c>
      <c r="E7" s="83">
        <v>5</v>
      </c>
      <c r="F7" s="83">
        <v>6</v>
      </c>
      <c r="G7" s="83">
        <v>7</v>
      </c>
      <c r="H7" s="83">
        <v>8</v>
      </c>
      <c r="I7" s="83">
        <v>9</v>
      </c>
      <c r="J7" s="83">
        <v>10</v>
      </c>
      <c r="K7" s="83">
        <v>11</v>
      </c>
      <c r="L7" s="83">
        <v>12</v>
      </c>
      <c r="M7" s="83">
        <v>13</v>
      </c>
      <c r="N7" s="83">
        <v>14</v>
      </c>
    </row>
    <row r="8" ht="31" customHeight="1" spans="1:14">
      <c r="A8" s="85" t="s">
        <v>46</v>
      </c>
      <c r="B8" s="86"/>
      <c r="C8" s="86"/>
      <c r="D8" s="87">
        <v>3365323.5</v>
      </c>
      <c r="E8" s="87">
        <v>165323.5</v>
      </c>
      <c r="F8" s="87"/>
      <c r="G8" s="87"/>
      <c r="H8" s="87"/>
      <c r="I8" s="87">
        <v>3200000</v>
      </c>
      <c r="J8" s="87"/>
      <c r="K8" s="87"/>
      <c r="L8" s="88"/>
      <c r="M8" s="87"/>
      <c r="N8" s="87">
        <v>3200000</v>
      </c>
    </row>
    <row r="9" ht="31" customHeight="1" spans="1:14">
      <c r="A9" s="89" t="s">
        <v>222</v>
      </c>
      <c r="B9" s="86" t="s">
        <v>326</v>
      </c>
      <c r="C9" s="86" t="s">
        <v>327</v>
      </c>
      <c r="D9" s="87">
        <v>30000</v>
      </c>
      <c r="E9" s="87">
        <v>30000</v>
      </c>
      <c r="F9" s="87"/>
      <c r="G9" s="87"/>
      <c r="H9" s="87"/>
      <c r="I9" s="87"/>
      <c r="J9" s="87"/>
      <c r="K9" s="87"/>
      <c r="L9" s="88"/>
      <c r="M9" s="87"/>
      <c r="N9" s="87"/>
    </row>
    <row r="10" ht="31" customHeight="1" spans="1:14">
      <c r="A10" s="89" t="s">
        <v>222</v>
      </c>
      <c r="B10" s="86" t="s">
        <v>328</v>
      </c>
      <c r="C10" s="86" t="s">
        <v>329</v>
      </c>
      <c r="D10" s="87">
        <v>3200000</v>
      </c>
      <c r="E10" s="87"/>
      <c r="F10" s="87"/>
      <c r="G10" s="87"/>
      <c r="H10" s="87"/>
      <c r="I10" s="87">
        <v>3200000</v>
      </c>
      <c r="J10" s="87"/>
      <c r="K10" s="87"/>
      <c r="L10" s="88"/>
      <c r="M10" s="87"/>
      <c r="N10" s="87">
        <v>3200000</v>
      </c>
    </row>
    <row r="11" ht="31" customHeight="1" spans="1:14">
      <c r="A11" s="89" t="s">
        <v>222</v>
      </c>
      <c r="B11" s="86" t="s">
        <v>330</v>
      </c>
      <c r="C11" s="86" t="s">
        <v>331</v>
      </c>
      <c r="D11" s="87">
        <v>36000</v>
      </c>
      <c r="E11" s="87">
        <v>36000</v>
      </c>
      <c r="F11" s="87"/>
      <c r="G11" s="87"/>
      <c r="H11" s="87"/>
      <c r="I11" s="87"/>
      <c r="J11" s="87"/>
      <c r="K11" s="87"/>
      <c r="L11" s="88"/>
      <c r="M11" s="87"/>
      <c r="N11" s="87"/>
    </row>
    <row r="12" ht="31" customHeight="1" spans="1:14">
      <c r="A12" s="89" t="s">
        <v>178</v>
      </c>
      <c r="B12" s="86" t="s">
        <v>332</v>
      </c>
      <c r="C12" s="86" t="s">
        <v>333</v>
      </c>
      <c r="D12" s="87">
        <v>4323.5</v>
      </c>
      <c r="E12" s="87">
        <v>4323.5</v>
      </c>
      <c r="F12" s="87"/>
      <c r="G12" s="87"/>
      <c r="H12" s="87"/>
      <c r="I12" s="87"/>
      <c r="J12" s="87"/>
      <c r="K12" s="87"/>
      <c r="L12" s="88"/>
      <c r="M12" s="87"/>
      <c r="N12" s="87"/>
    </row>
    <row r="13" ht="31" customHeight="1" spans="1:14">
      <c r="A13" s="89" t="s">
        <v>191</v>
      </c>
      <c r="B13" s="86" t="s">
        <v>320</v>
      </c>
      <c r="C13" s="86" t="s">
        <v>334</v>
      </c>
      <c r="D13" s="87">
        <v>95000</v>
      </c>
      <c r="E13" s="87">
        <v>95000</v>
      </c>
      <c r="F13" s="87"/>
      <c r="G13" s="87"/>
      <c r="H13" s="87"/>
      <c r="I13" s="87"/>
      <c r="J13" s="87"/>
      <c r="K13" s="87"/>
      <c r="L13" s="88"/>
      <c r="M13" s="87"/>
      <c r="N13" s="87"/>
    </row>
    <row r="14" ht="31" customHeight="1" spans="1:14">
      <c r="A14" s="90" t="s">
        <v>100</v>
      </c>
      <c r="B14" s="91"/>
      <c r="C14" s="92"/>
      <c r="D14" s="87">
        <v>3365323.5</v>
      </c>
      <c r="E14" s="87">
        <v>165323.5</v>
      </c>
      <c r="F14" s="87"/>
      <c r="G14" s="87"/>
      <c r="H14" s="87"/>
      <c r="I14" s="87">
        <v>3200000</v>
      </c>
      <c r="J14" s="87"/>
      <c r="K14" s="87"/>
      <c r="L14" s="88"/>
      <c r="M14" s="87"/>
      <c r="N14" s="87">
        <v>3200000</v>
      </c>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scale="4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333333333333" defaultRowHeight="14.25" customHeight="1"/>
  <cols>
    <col min="1" max="1" width="31.875" customWidth="1"/>
    <col min="2" max="15" width="17.1666666666667" customWidth="1"/>
    <col min="16" max="22" width="17.0333333333333" customWidth="1"/>
    <col min="23" max="23" width="17" customWidth="1"/>
    <col min="24" max="24" width="17.0333333333333" customWidth="1"/>
  </cols>
  <sheetData>
    <row r="1" ht="40" customHeight="1" spans="1:24">
      <c r="D1" s="55"/>
      <c r="W1" s="44"/>
      <c r="X1" s="44" t="s">
        <v>335</v>
      </c>
    </row>
    <row r="2" ht="40" customHeight="1" spans="1:24">
      <c r="A2" s="56" t="s">
        <v>336</v>
      </c>
      <c r="B2" s="26"/>
      <c r="C2" s="26"/>
      <c r="D2" s="26"/>
      <c r="E2" s="26"/>
      <c r="F2" s="26"/>
      <c r="G2" s="26"/>
      <c r="H2" s="26"/>
      <c r="I2" s="26"/>
      <c r="J2" s="26"/>
      <c r="K2" s="26"/>
      <c r="L2" s="26"/>
      <c r="M2" s="26"/>
      <c r="N2" s="26"/>
      <c r="O2" s="26"/>
      <c r="P2" s="26"/>
      <c r="Q2" s="26"/>
      <c r="R2" s="26"/>
      <c r="S2" s="26"/>
      <c r="T2" s="26"/>
      <c r="U2" s="26"/>
      <c r="V2" s="26"/>
      <c r="W2" s="26"/>
      <c r="X2" s="26"/>
    </row>
    <row r="3" ht="40" customHeight="1" spans="1:24">
      <c r="A3" s="57" t="s">
        <v>2</v>
      </c>
      <c r="B3" s="58"/>
      <c r="C3" s="58"/>
      <c r="D3" s="59"/>
      <c r="E3" s="60"/>
      <c r="F3" s="60"/>
      <c r="G3" s="60"/>
      <c r="H3" s="60"/>
      <c r="I3" s="60"/>
      <c r="W3" s="61"/>
      <c r="X3" s="61" t="s">
        <v>125</v>
      </c>
    </row>
    <row r="4" ht="40" customHeight="1" spans="1:24">
      <c r="A4" s="15" t="s">
        <v>337</v>
      </c>
      <c r="B4" s="10" t="s">
        <v>141</v>
      </c>
      <c r="C4" s="11"/>
      <c r="D4" s="11"/>
      <c r="E4" s="62" t="s">
        <v>338</v>
      </c>
      <c r="F4" s="62"/>
      <c r="G4" s="62"/>
      <c r="H4" s="62"/>
      <c r="I4" s="62"/>
      <c r="J4" s="62"/>
      <c r="K4" s="62"/>
      <c r="L4" s="62"/>
      <c r="M4" s="62"/>
      <c r="N4" s="62"/>
      <c r="O4" s="62"/>
      <c r="P4" s="62"/>
      <c r="Q4" s="62"/>
      <c r="R4" s="62"/>
      <c r="S4" s="62"/>
      <c r="T4" s="62"/>
      <c r="U4" s="62"/>
      <c r="V4" s="62"/>
      <c r="W4" s="62"/>
      <c r="X4" s="62"/>
    </row>
    <row r="5" ht="40" customHeight="1" spans="1:24">
      <c r="A5" s="18"/>
      <c r="B5" s="27" t="s">
        <v>31</v>
      </c>
      <c r="C5" s="9" t="s">
        <v>34</v>
      </c>
      <c r="D5" s="63" t="s">
        <v>339</v>
      </c>
      <c r="E5" s="62" t="s">
        <v>340</v>
      </c>
      <c r="F5" s="62" t="s">
        <v>341</v>
      </c>
      <c r="G5" s="62" t="s">
        <v>342</v>
      </c>
      <c r="H5" s="62" t="s">
        <v>343</v>
      </c>
      <c r="I5" s="62" t="s">
        <v>344</v>
      </c>
      <c r="J5" s="62" t="s">
        <v>345</v>
      </c>
      <c r="K5" s="62" t="s">
        <v>346</v>
      </c>
      <c r="L5" s="62" t="s">
        <v>347</v>
      </c>
      <c r="M5" s="62" t="s">
        <v>348</v>
      </c>
      <c r="N5" s="62" t="s">
        <v>349</v>
      </c>
      <c r="O5" s="62" t="s">
        <v>350</v>
      </c>
      <c r="P5" s="62" t="s">
        <v>351</v>
      </c>
      <c r="Q5" s="62" t="s">
        <v>352</v>
      </c>
      <c r="R5" s="62" t="s">
        <v>353</v>
      </c>
      <c r="S5" s="62" t="s">
        <v>354</v>
      </c>
      <c r="T5" s="62" t="s">
        <v>355</v>
      </c>
      <c r="U5" s="62" t="s">
        <v>356</v>
      </c>
      <c r="V5" s="62" t="s">
        <v>357</v>
      </c>
      <c r="W5" s="62" t="s">
        <v>358</v>
      </c>
      <c r="X5" s="62" t="s">
        <v>359</v>
      </c>
    </row>
    <row r="6" ht="40"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40" customHeight="1" spans="1:24">
      <c r="A7" s="29"/>
      <c r="B7" s="22"/>
      <c r="C7" s="22"/>
      <c r="D7" s="22"/>
      <c r="E7" s="22"/>
      <c r="F7" s="22"/>
      <c r="G7" s="22"/>
      <c r="H7" s="22"/>
      <c r="I7" s="22"/>
      <c r="J7" s="22"/>
      <c r="K7" s="22"/>
      <c r="L7" s="22"/>
      <c r="M7" s="22"/>
      <c r="N7" s="22"/>
      <c r="O7" s="22"/>
      <c r="P7" s="22"/>
      <c r="Q7" s="22"/>
      <c r="R7" s="22"/>
      <c r="S7" s="22"/>
      <c r="T7" s="22"/>
      <c r="U7" s="22"/>
      <c r="V7" s="22"/>
      <c r="W7" s="64"/>
      <c r="X7" s="22"/>
    </row>
    <row r="8" ht="40" customHeight="1" spans="1:24">
      <c r="A8" s="29"/>
      <c r="B8" s="22"/>
      <c r="C8" s="22"/>
      <c r="D8" s="22"/>
      <c r="E8" s="22"/>
      <c r="F8" s="22"/>
      <c r="G8" s="22"/>
      <c r="H8" s="22"/>
      <c r="I8" s="22"/>
      <c r="J8" s="22"/>
      <c r="K8" s="22"/>
      <c r="L8" s="22"/>
      <c r="M8" s="22"/>
      <c r="N8" s="22"/>
      <c r="O8" s="22"/>
      <c r="P8" s="22"/>
      <c r="Q8" s="22"/>
      <c r="R8" s="22"/>
      <c r="S8" s="22"/>
      <c r="T8" s="22"/>
      <c r="U8" s="22"/>
      <c r="V8" s="22"/>
      <c r="W8" s="64"/>
      <c r="X8" s="22"/>
    </row>
    <row r="9" ht="40" customHeight="1" spans="1:24">
      <c r="A9" s="33" t="s">
        <v>360</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opLeftCell="A4" workbookViewId="0">
      <selection activeCell="A8" sqref="A8"/>
    </sheetView>
  </sheetViews>
  <sheetFormatPr defaultColWidth="9.13333333333333" defaultRowHeight="12" customHeight="1" outlineLevelRow="7"/>
  <cols>
    <col min="1" max="1" width="28.9666666666667" customWidth="1"/>
    <col min="2" max="2" width="29" customWidth="1"/>
    <col min="3" max="3" width="16.3083333333333" customWidth="1"/>
    <col min="4" max="4" width="15.6" customWidth="1"/>
    <col min="5" max="5" width="23.575" customWidth="1"/>
    <col min="6" max="6" width="11.2916666666667" customWidth="1"/>
    <col min="7" max="7" width="14.8916666666667" customWidth="1"/>
    <col min="8" max="8" width="10.8916666666667" customWidth="1"/>
    <col min="9" max="9" width="13.425" customWidth="1"/>
    <col min="10" max="10" width="38.675" customWidth="1"/>
  </cols>
  <sheetData>
    <row r="1" ht="43" customHeight="1" spans="1:10">
      <c r="J1" s="44" t="s">
        <v>361</v>
      </c>
    </row>
    <row r="2" ht="43" customHeight="1" spans="1:10">
      <c r="A2" s="45" t="s">
        <v>362</v>
      </c>
      <c r="B2" s="26"/>
      <c r="C2" s="26"/>
      <c r="D2" s="26"/>
      <c r="E2" s="26"/>
      <c r="F2" s="46"/>
      <c r="G2" s="26"/>
      <c r="H2" s="46"/>
      <c r="I2" s="46"/>
      <c r="J2" s="26"/>
    </row>
    <row r="3" ht="43" customHeight="1" spans="1:10">
      <c r="A3" s="4" t="s">
        <v>2</v>
      </c>
    </row>
    <row r="4" ht="43" customHeight="1" spans="1:10">
      <c r="A4" s="47" t="s">
        <v>241</v>
      </c>
      <c r="B4" s="47" t="s">
        <v>242</v>
      </c>
      <c r="C4" s="47" t="s">
        <v>243</v>
      </c>
      <c r="D4" s="47" t="s">
        <v>244</v>
      </c>
      <c r="E4" s="47" t="s">
        <v>245</v>
      </c>
      <c r="F4" s="48" t="s">
        <v>246</v>
      </c>
      <c r="G4" s="47" t="s">
        <v>247</v>
      </c>
      <c r="H4" s="48" t="s">
        <v>248</v>
      </c>
      <c r="I4" s="48" t="s">
        <v>249</v>
      </c>
      <c r="J4" s="47" t="s">
        <v>250</v>
      </c>
    </row>
    <row r="5" ht="43" customHeight="1" spans="1:10">
      <c r="A5" s="47">
        <v>1</v>
      </c>
      <c r="B5" s="47">
        <v>2</v>
      </c>
      <c r="C5" s="47">
        <v>3</v>
      </c>
      <c r="D5" s="47">
        <v>4</v>
      </c>
      <c r="E5" s="47">
        <v>5</v>
      </c>
      <c r="F5" s="48">
        <v>6</v>
      </c>
      <c r="G5" s="47">
        <v>7</v>
      </c>
      <c r="H5" s="48">
        <v>8</v>
      </c>
      <c r="I5" s="48">
        <v>9</v>
      </c>
      <c r="J5" s="47">
        <v>10</v>
      </c>
    </row>
    <row r="6" ht="43" customHeight="1" spans="1:10">
      <c r="A6" s="49"/>
      <c r="B6" s="50"/>
      <c r="C6" s="50"/>
      <c r="D6" s="50"/>
      <c r="E6" s="51"/>
      <c r="F6" s="52"/>
      <c r="G6" s="51"/>
      <c r="H6" s="52"/>
      <c r="I6" s="52"/>
      <c r="J6" s="51"/>
    </row>
    <row r="7" ht="43" customHeight="1" spans="1:10">
      <c r="A7" s="49"/>
      <c r="B7" s="53"/>
      <c r="C7" s="53"/>
      <c r="D7" s="53"/>
      <c r="E7" s="49"/>
      <c r="F7" s="53"/>
      <c r="G7" s="49"/>
      <c r="H7" s="53"/>
      <c r="I7" s="53"/>
      <c r="J7" s="54"/>
    </row>
    <row r="8" ht="43" customHeight="1" spans="1:10">
      <c r="A8" s="33" t="s">
        <v>363</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topLeftCell="A7" workbookViewId="0">
      <selection activeCell="B18" sqref="B18"/>
    </sheetView>
  </sheetViews>
  <sheetFormatPr defaultColWidth="8.85833333333333" defaultRowHeight="15" customHeight="1" outlineLevelCol="7"/>
  <cols>
    <col min="1" max="1" width="36.0333333333333" customWidth="1"/>
    <col min="2" max="2" width="25.5916666666667" customWidth="1"/>
    <col min="3" max="3" width="38.3333333333333" customWidth="1"/>
    <col min="4" max="4" width="34.7333333333333" customWidth="1"/>
    <col min="5" max="5" width="14.4583333333333" customWidth="1"/>
    <col min="6" max="6" width="17.1666666666667" customWidth="1"/>
    <col min="7" max="7" width="17.3083333333333" customWidth="1"/>
    <col min="8" max="8" width="28.3083333333333" customWidth="1"/>
  </cols>
  <sheetData>
    <row r="1" ht="31" customHeight="1" spans="1:8">
      <c r="A1" s="34"/>
      <c r="B1" s="34"/>
      <c r="C1" s="34"/>
      <c r="D1" s="34"/>
      <c r="E1" s="34"/>
      <c r="F1" s="34"/>
      <c r="G1" s="34"/>
      <c r="H1" s="35" t="s">
        <v>364</v>
      </c>
    </row>
    <row r="2" ht="31" customHeight="1" spans="1:8">
      <c r="A2" s="36" t="s">
        <v>365</v>
      </c>
      <c r="B2" s="36"/>
      <c r="C2" s="36"/>
      <c r="D2" s="36"/>
      <c r="E2" s="36"/>
      <c r="F2" s="36"/>
      <c r="G2" s="36"/>
      <c r="H2" s="36"/>
    </row>
    <row r="3" ht="31" customHeight="1" spans="1:8">
      <c r="A3" s="34" t="s">
        <v>2</v>
      </c>
      <c r="B3" s="34"/>
      <c r="C3" s="34"/>
      <c r="D3" s="34"/>
      <c r="E3" s="34"/>
      <c r="F3" s="34"/>
      <c r="G3" s="34"/>
      <c r="H3" s="34"/>
    </row>
    <row r="4" ht="31" customHeight="1" spans="1:8">
      <c r="A4" s="37" t="s">
        <v>134</v>
      </c>
      <c r="B4" s="37" t="s">
        <v>366</v>
      </c>
      <c r="C4" s="37" t="s">
        <v>367</v>
      </c>
      <c r="D4" s="37" t="s">
        <v>368</v>
      </c>
      <c r="E4" s="37" t="s">
        <v>369</v>
      </c>
      <c r="F4" s="37" t="s">
        <v>370</v>
      </c>
      <c r="G4" s="37"/>
      <c r="H4" s="37"/>
    </row>
    <row r="5" ht="31" customHeight="1" spans="1:8">
      <c r="A5" s="37"/>
      <c r="B5" s="37"/>
      <c r="C5" s="37"/>
      <c r="D5" s="37"/>
      <c r="E5" s="37"/>
      <c r="F5" s="37" t="s">
        <v>292</v>
      </c>
      <c r="G5" s="37" t="s">
        <v>371</v>
      </c>
      <c r="H5" s="37" t="s">
        <v>372</v>
      </c>
    </row>
    <row r="6" ht="31" customHeight="1" spans="1:8">
      <c r="A6" s="38" t="s">
        <v>117</v>
      </c>
      <c r="B6" s="38" t="s">
        <v>118</v>
      </c>
      <c r="C6" s="38" t="s">
        <v>119</v>
      </c>
      <c r="D6" s="38" t="s">
        <v>373</v>
      </c>
      <c r="E6" s="38" t="s">
        <v>120</v>
      </c>
      <c r="F6" s="38" t="s">
        <v>121</v>
      </c>
      <c r="G6" s="38" t="s">
        <v>122</v>
      </c>
      <c r="H6" s="38" t="s">
        <v>374</v>
      </c>
    </row>
    <row r="7" ht="31" customHeight="1" spans="1:8">
      <c r="A7" s="39" t="s">
        <v>46</v>
      </c>
      <c r="B7" s="39" t="s">
        <v>375</v>
      </c>
      <c r="C7" s="39" t="s">
        <v>302</v>
      </c>
      <c r="D7" s="39" t="s">
        <v>301</v>
      </c>
      <c r="E7" s="37" t="s">
        <v>300</v>
      </c>
      <c r="F7" s="40">
        <v>2</v>
      </c>
      <c r="G7" s="41">
        <v>5000</v>
      </c>
      <c r="H7" s="41">
        <v>10000</v>
      </c>
    </row>
    <row r="8" ht="31" customHeight="1" spans="1:8">
      <c r="A8" s="39" t="s">
        <v>46</v>
      </c>
      <c r="B8" s="39" t="s">
        <v>375</v>
      </c>
      <c r="C8" s="39" t="s">
        <v>299</v>
      </c>
      <c r="D8" s="39" t="s">
        <v>298</v>
      </c>
      <c r="E8" s="37" t="s">
        <v>300</v>
      </c>
      <c r="F8" s="40">
        <v>1</v>
      </c>
      <c r="G8" s="41">
        <v>4000</v>
      </c>
      <c r="H8" s="41">
        <v>4000</v>
      </c>
    </row>
    <row r="9" ht="31" customHeight="1" spans="1:8">
      <c r="A9" s="39" t="s">
        <v>46</v>
      </c>
      <c r="B9" s="39" t="s">
        <v>375</v>
      </c>
      <c r="C9" s="39" t="s">
        <v>307</v>
      </c>
      <c r="D9" s="39" t="s">
        <v>306</v>
      </c>
      <c r="E9" s="37" t="s">
        <v>300</v>
      </c>
      <c r="F9" s="40">
        <v>1</v>
      </c>
      <c r="G9" s="41">
        <v>1000</v>
      </c>
      <c r="H9" s="41">
        <v>1000</v>
      </c>
    </row>
    <row r="10" ht="31" customHeight="1" spans="1:8">
      <c r="A10" s="39" t="s">
        <v>46</v>
      </c>
      <c r="B10" s="39" t="s">
        <v>376</v>
      </c>
      <c r="C10" s="39" t="s">
        <v>309</v>
      </c>
      <c r="D10" s="39" t="s">
        <v>308</v>
      </c>
      <c r="E10" s="37" t="s">
        <v>310</v>
      </c>
      <c r="F10" s="40">
        <v>5</v>
      </c>
      <c r="G10" s="41">
        <v>1000</v>
      </c>
      <c r="H10" s="41">
        <v>5000</v>
      </c>
    </row>
    <row r="11" ht="31" customHeight="1" spans="1:8">
      <c r="A11" s="37" t="s">
        <v>31</v>
      </c>
      <c r="B11" s="37"/>
      <c r="C11" s="37"/>
      <c r="D11" s="37"/>
      <c r="E11" s="37"/>
      <c r="F11" s="40">
        <v>9</v>
      </c>
      <c r="G11" s="41"/>
      <c r="H11" s="41">
        <v>20000</v>
      </c>
    </row>
    <row r="12" ht="31" customHeight="1" spans="1:8">
      <c r="A12" s="39" t="s">
        <v>377</v>
      </c>
      <c r="B12" s="39"/>
      <c r="C12" s="39"/>
      <c r="D12" s="39"/>
      <c r="E12" s="39"/>
      <c r="F12" s="42"/>
      <c r="G12" s="43"/>
      <c r="H12" s="43"/>
    </row>
  </sheetData>
  <mergeCells count="9">
    <mergeCell ref="A2:H2"/>
    <mergeCell ref="F4:H4"/>
    <mergeCell ref="A11:E11"/>
    <mergeCell ref="A12:H12"/>
    <mergeCell ref="A4:A5"/>
    <mergeCell ref="B4:B5"/>
    <mergeCell ref="C4:C5"/>
    <mergeCell ref="D4:D5"/>
    <mergeCell ref="E4:E5"/>
  </mergeCells>
  <pageMargins left="0.75" right="0.75" top="1" bottom="1" header="0.5" footer="0.5"/>
  <pageSetup paperSize="9" scale="6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333333333333" defaultRowHeight="14.25" customHeight="1"/>
  <cols>
    <col min="1" max="1" width="16.3083333333333" customWidth="1"/>
    <col min="2" max="2" width="29.0333333333333" customWidth="1"/>
    <col min="3" max="3" width="23.8583333333333" customWidth="1"/>
    <col min="4" max="7" width="19.6" customWidth="1"/>
    <col min="8" max="8" width="15.425" customWidth="1"/>
    <col min="9" max="11" width="19.6" customWidth="1"/>
  </cols>
  <sheetData>
    <row r="1" ht="31" customHeight="1" spans="1:11">
      <c r="D1" s="1"/>
      <c r="E1" s="1"/>
      <c r="F1" s="1"/>
      <c r="G1" s="1"/>
      <c r="K1" s="2" t="s">
        <v>378</v>
      </c>
    </row>
    <row r="2" ht="31" customHeight="1" spans="1:11">
      <c r="A2" s="26" t="s">
        <v>379</v>
      </c>
      <c r="B2" s="26"/>
      <c r="C2" s="26"/>
      <c r="D2" s="26"/>
      <c r="E2" s="26"/>
      <c r="F2" s="26"/>
      <c r="G2" s="26"/>
      <c r="H2" s="26"/>
      <c r="I2" s="26"/>
      <c r="J2" s="26"/>
      <c r="K2" s="26"/>
    </row>
    <row r="3" ht="31" customHeight="1" spans="1:11">
      <c r="A3" s="4" t="s">
        <v>2</v>
      </c>
      <c r="B3" s="5"/>
      <c r="C3" s="5"/>
      <c r="D3" s="5"/>
      <c r="E3" s="5"/>
      <c r="F3" s="5"/>
      <c r="G3" s="5"/>
      <c r="H3" s="6"/>
      <c r="I3" s="6"/>
      <c r="J3" s="6"/>
      <c r="K3" s="7" t="s">
        <v>125</v>
      </c>
    </row>
    <row r="4" ht="31" customHeight="1" spans="1:11">
      <c r="A4" s="8" t="s">
        <v>218</v>
      </c>
      <c r="B4" s="8" t="s">
        <v>136</v>
      </c>
      <c r="C4" s="8" t="s">
        <v>219</v>
      </c>
      <c r="D4" s="9" t="s">
        <v>137</v>
      </c>
      <c r="E4" s="9" t="s">
        <v>138</v>
      </c>
      <c r="F4" s="9" t="s">
        <v>139</v>
      </c>
      <c r="G4" s="9" t="s">
        <v>140</v>
      </c>
      <c r="H4" s="15" t="s">
        <v>31</v>
      </c>
      <c r="I4" s="10" t="s">
        <v>380</v>
      </c>
      <c r="J4" s="11"/>
      <c r="K4" s="12"/>
    </row>
    <row r="5" ht="31" customHeight="1" spans="1:11">
      <c r="A5" s="13"/>
      <c r="B5" s="13"/>
      <c r="C5" s="13"/>
      <c r="D5" s="14"/>
      <c r="E5" s="14"/>
      <c r="F5" s="14"/>
      <c r="G5" s="14"/>
      <c r="H5" s="27"/>
      <c r="I5" s="9" t="s">
        <v>34</v>
      </c>
      <c r="J5" s="9" t="s">
        <v>35</v>
      </c>
      <c r="K5" s="9" t="s">
        <v>36</v>
      </c>
    </row>
    <row r="6" ht="31" customHeight="1" spans="1:11">
      <c r="A6" s="16"/>
      <c r="B6" s="16"/>
      <c r="C6" s="16"/>
      <c r="D6" s="17"/>
      <c r="E6" s="17"/>
      <c r="F6" s="17"/>
      <c r="G6" s="17"/>
      <c r="H6" s="18"/>
      <c r="I6" s="17" t="s">
        <v>33</v>
      </c>
      <c r="J6" s="17"/>
      <c r="K6" s="17"/>
    </row>
    <row r="7" ht="31" customHeight="1" spans="1:11">
      <c r="A7" s="19">
        <v>1</v>
      </c>
      <c r="B7" s="19">
        <v>2</v>
      </c>
      <c r="C7" s="19">
        <v>3</v>
      </c>
      <c r="D7" s="19">
        <v>4</v>
      </c>
      <c r="E7" s="19">
        <v>5</v>
      </c>
      <c r="F7" s="19">
        <v>6</v>
      </c>
      <c r="G7" s="19">
        <v>7</v>
      </c>
      <c r="H7" s="19">
        <v>8</v>
      </c>
      <c r="I7" s="19">
        <v>9</v>
      </c>
      <c r="J7" s="28">
        <v>10</v>
      </c>
      <c r="K7" s="28">
        <v>11</v>
      </c>
    </row>
    <row r="8" ht="31" customHeight="1" spans="1:11">
      <c r="A8" s="29"/>
      <c r="B8" s="20"/>
      <c r="C8" s="29"/>
      <c r="D8" s="29"/>
      <c r="E8" s="29"/>
      <c r="F8" s="29"/>
      <c r="G8" s="29"/>
      <c r="H8" s="22"/>
      <c r="I8" s="22"/>
      <c r="J8" s="22"/>
      <c r="K8" s="22"/>
    </row>
    <row r="9" ht="31" customHeight="1" spans="1:11">
      <c r="A9" s="20"/>
      <c r="B9" s="20"/>
      <c r="C9" s="20"/>
      <c r="D9" s="20"/>
      <c r="E9" s="20"/>
      <c r="F9" s="20"/>
      <c r="G9" s="20"/>
      <c r="H9" s="22"/>
      <c r="I9" s="22"/>
      <c r="J9" s="22"/>
      <c r="K9" s="22"/>
    </row>
    <row r="10" ht="31" customHeight="1" spans="1:11">
      <c r="A10" s="30" t="s">
        <v>100</v>
      </c>
      <c r="B10" s="31"/>
      <c r="C10" s="31"/>
      <c r="D10" s="31"/>
      <c r="E10" s="31"/>
      <c r="F10" s="31"/>
      <c r="G10" s="32"/>
      <c r="H10" s="22"/>
      <c r="I10" s="22"/>
      <c r="J10" s="22"/>
      <c r="K10" s="22"/>
    </row>
    <row r="11" ht="31" customHeight="1" spans="1:11">
      <c r="A11" s="33" t="s">
        <v>381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opLeftCell="A7" workbookViewId="0">
      <selection activeCell="B4" sqref="B4:B6"/>
    </sheetView>
  </sheetViews>
  <sheetFormatPr defaultColWidth="9.13333333333333" defaultRowHeight="14.25" customHeight="1" outlineLevelCol="6"/>
  <cols>
    <col min="1" max="1" width="37.7333333333333" customWidth="1"/>
    <col min="2" max="2" width="28" customWidth="1"/>
    <col min="3" max="3" width="37.6" customWidth="1"/>
    <col min="4" max="4" width="17.0333333333333" customWidth="1"/>
    <col min="5" max="7" width="27.0333333333333" customWidth="1"/>
  </cols>
  <sheetData>
    <row r="1" ht="40" customHeight="1" spans="1:7">
      <c r="D1" s="1"/>
      <c r="G1" s="2" t="s">
        <v>382</v>
      </c>
    </row>
    <row r="2" ht="40" customHeight="1" spans="1:7">
      <c r="A2" s="3" t="s">
        <v>383</v>
      </c>
      <c r="B2" s="3"/>
      <c r="C2" s="3"/>
      <c r="D2" s="3"/>
      <c r="E2" s="3"/>
      <c r="F2" s="3"/>
      <c r="G2" s="3"/>
    </row>
    <row r="3" ht="40" customHeight="1" spans="1:7">
      <c r="A3" s="4" t="s">
        <v>2</v>
      </c>
      <c r="B3" s="5"/>
      <c r="C3" s="5"/>
      <c r="D3" s="5"/>
      <c r="E3" s="6"/>
      <c r="F3" s="6"/>
      <c r="G3" s="7" t="s">
        <v>125</v>
      </c>
    </row>
    <row r="4" ht="40" customHeight="1" spans="1:7">
      <c r="A4" s="8" t="s">
        <v>219</v>
      </c>
      <c r="B4" s="8" t="s">
        <v>218</v>
      </c>
      <c r="C4" s="8" t="s">
        <v>136</v>
      </c>
      <c r="D4" s="9" t="s">
        <v>384</v>
      </c>
      <c r="E4" s="10" t="s">
        <v>34</v>
      </c>
      <c r="F4" s="11"/>
      <c r="G4" s="12"/>
    </row>
    <row r="5" ht="40" customHeight="1" spans="1:7">
      <c r="A5" s="13"/>
      <c r="B5" s="13"/>
      <c r="C5" s="13"/>
      <c r="D5" s="14"/>
      <c r="E5" s="15" t="s">
        <v>385</v>
      </c>
      <c r="F5" s="9" t="s">
        <v>386</v>
      </c>
      <c r="G5" s="9" t="s">
        <v>387</v>
      </c>
    </row>
    <row r="6" ht="40" customHeight="1" spans="1:7">
      <c r="A6" s="16"/>
      <c r="B6" s="16"/>
      <c r="C6" s="16"/>
      <c r="D6" s="17"/>
      <c r="E6" s="18"/>
      <c r="F6" s="17" t="s">
        <v>33</v>
      </c>
      <c r="G6" s="17"/>
    </row>
    <row r="7" ht="40" customHeight="1" spans="1:7">
      <c r="A7" s="19">
        <v>1</v>
      </c>
      <c r="B7" s="19">
        <v>2</v>
      </c>
      <c r="C7" s="19">
        <v>3</v>
      </c>
      <c r="D7" s="19">
        <v>4</v>
      </c>
      <c r="E7" s="19">
        <v>5</v>
      </c>
      <c r="F7" s="19">
        <v>6</v>
      </c>
      <c r="G7" s="19">
        <v>7</v>
      </c>
    </row>
    <row r="8" ht="40" customHeight="1" spans="1:7">
      <c r="A8" s="20" t="s">
        <v>46</v>
      </c>
      <c r="B8" s="21"/>
      <c r="C8" s="21"/>
      <c r="D8" s="20"/>
      <c r="E8" s="22">
        <v>2348308</v>
      </c>
      <c r="F8" s="22">
        <v>2348308</v>
      </c>
      <c r="G8" s="22">
        <v>2348308</v>
      </c>
    </row>
    <row r="9" ht="40" customHeight="1" spans="1:7">
      <c r="A9" s="20"/>
      <c r="B9" s="20" t="s">
        <v>388</v>
      </c>
      <c r="C9" s="20" t="s">
        <v>222</v>
      </c>
      <c r="D9" s="20" t="s">
        <v>389</v>
      </c>
      <c r="E9" s="22">
        <v>2348308</v>
      </c>
      <c r="F9" s="22">
        <v>2348308</v>
      </c>
      <c r="G9" s="22">
        <v>2348308</v>
      </c>
    </row>
    <row r="10" ht="40" customHeight="1" spans="1:7">
      <c r="A10" s="23" t="s">
        <v>31</v>
      </c>
      <c r="B10" s="24" t="s">
        <v>390</v>
      </c>
      <c r="C10" s="24"/>
      <c r="D10" s="25"/>
      <c r="E10" s="22">
        <v>2348308</v>
      </c>
      <c r="F10" s="22">
        <v>2348308</v>
      </c>
      <c r="G10" s="22">
        <v>2348308</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H3" workbookViewId="0">
      <selection activeCell="S9" sqref="S9"/>
    </sheetView>
  </sheetViews>
  <sheetFormatPr defaultColWidth="8" defaultRowHeight="14.25" customHeight="1"/>
  <cols>
    <col min="1" max="1" width="21.1333333333333" customWidth="1"/>
    <col min="2" max="2" width="24.2666666666667" customWidth="1"/>
    <col min="3" max="5" width="20.1666666666667" customWidth="1"/>
    <col min="6" max="19" width="16.1666666666667" customWidth="1"/>
  </cols>
  <sheetData>
    <row r="1" ht="31" customHeight="1" spans="1:19">
      <c r="A1" s="147"/>
      <c r="J1" s="148"/>
      <c r="R1" s="2" t="s">
        <v>27</v>
      </c>
    </row>
    <row r="2" ht="31" customHeight="1" spans="1:19">
      <c r="A2" s="149" t="s">
        <v>28</v>
      </c>
      <c r="B2" s="26"/>
      <c r="C2" s="26"/>
      <c r="D2" s="26"/>
      <c r="E2" s="26"/>
      <c r="F2" s="26"/>
      <c r="G2" s="26"/>
      <c r="H2" s="26"/>
      <c r="I2" s="26"/>
      <c r="J2" s="46"/>
      <c r="K2" s="26"/>
      <c r="L2" s="26"/>
      <c r="M2" s="26"/>
      <c r="N2" s="26"/>
      <c r="O2" s="26"/>
      <c r="P2" s="26"/>
      <c r="Q2" s="26"/>
      <c r="R2" s="26"/>
      <c r="S2" s="26"/>
    </row>
    <row r="3" ht="31" customHeight="1" spans="1:19">
      <c r="A3" s="94" t="s">
        <v>2</v>
      </c>
      <c r="B3" s="6"/>
      <c r="C3" s="6"/>
      <c r="D3" s="6"/>
      <c r="E3" s="6"/>
      <c r="F3" s="6"/>
      <c r="G3" s="6"/>
      <c r="H3" s="6"/>
      <c r="I3" s="6"/>
      <c r="J3" s="150"/>
      <c r="K3" s="6"/>
      <c r="L3" s="6"/>
      <c r="M3" s="6"/>
      <c r="N3" s="7"/>
      <c r="O3" s="7"/>
      <c r="P3" s="7"/>
      <c r="Q3" s="7"/>
      <c r="R3" s="7" t="s">
        <v>3</v>
      </c>
      <c r="S3" s="7" t="s">
        <v>3</v>
      </c>
    </row>
    <row r="4" ht="31" customHeight="1" spans="1:19">
      <c r="A4" s="151" t="s">
        <v>29</v>
      </c>
      <c r="B4" s="152" t="s">
        <v>30</v>
      </c>
      <c r="C4" s="152" t="s">
        <v>31</v>
      </c>
      <c r="D4" s="153" t="s">
        <v>32</v>
      </c>
      <c r="E4" s="154"/>
      <c r="F4" s="154"/>
      <c r="G4" s="154"/>
      <c r="H4" s="154"/>
      <c r="I4" s="154"/>
      <c r="J4" s="155"/>
      <c r="K4" s="154"/>
      <c r="L4" s="154"/>
      <c r="M4" s="154"/>
      <c r="N4" s="156"/>
      <c r="O4" s="156" t="s">
        <v>21</v>
      </c>
      <c r="P4" s="156"/>
      <c r="Q4" s="156"/>
      <c r="R4" s="156"/>
      <c r="S4" s="156"/>
    </row>
    <row r="5" ht="31" customHeight="1" spans="1:19">
      <c r="A5" s="157"/>
      <c r="B5" s="158"/>
      <c r="C5" s="158"/>
      <c r="D5" s="158" t="s">
        <v>33</v>
      </c>
      <c r="E5" s="158" t="s">
        <v>34</v>
      </c>
      <c r="F5" s="158" t="s">
        <v>35</v>
      </c>
      <c r="G5" s="158" t="s">
        <v>36</v>
      </c>
      <c r="H5" s="158" t="s">
        <v>37</v>
      </c>
      <c r="I5" s="159" t="s">
        <v>38</v>
      </c>
      <c r="J5" s="160"/>
      <c r="K5" s="159" t="s">
        <v>39</v>
      </c>
      <c r="L5" s="159" t="s">
        <v>40</v>
      </c>
      <c r="M5" s="159" t="s">
        <v>41</v>
      </c>
      <c r="N5" s="161" t="s">
        <v>42</v>
      </c>
      <c r="O5" s="162" t="s">
        <v>33</v>
      </c>
      <c r="P5" s="162" t="s">
        <v>34</v>
      </c>
      <c r="Q5" s="162" t="s">
        <v>35</v>
      </c>
      <c r="R5" s="162" t="s">
        <v>36</v>
      </c>
      <c r="S5" s="162" t="s">
        <v>43</v>
      </c>
    </row>
    <row r="6" ht="29.25" customHeight="1" spans="1:19">
      <c r="A6" s="163"/>
      <c r="B6" s="164"/>
      <c r="C6" s="164"/>
      <c r="D6" s="164"/>
      <c r="E6" s="164"/>
      <c r="F6" s="164"/>
      <c r="G6" s="164"/>
      <c r="H6" s="164"/>
      <c r="I6" s="165" t="s">
        <v>33</v>
      </c>
      <c r="J6" s="165" t="s">
        <v>44</v>
      </c>
      <c r="K6" s="165" t="s">
        <v>39</v>
      </c>
      <c r="L6" s="165" t="s">
        <v>40</v>
      </c>
      <c r="M6" s="165" t="s">
        <v>41</v>
      </c>
      <c r="N6" s="165" t="s">
        <v>42</v>
      </c>
      <c r="O6" s="165"/>
      <c r="P6" s="165"/>
      <c r="Q6" s="165"/>
      <c r="R6" s="165"/>
      <c r="S6" s="165"/>
    </row>
    <row r="7" ht="42" customHeight="1" spans="1:19">
      <c r="A7" s="131">
        <v>1</v>
      </c>
      <c r="B7" s="19">
        <v>2</v>
      </c>
      <c r="C7" s="19">
        <v>3</v>
      </c>
      <c r="D7" s="19">
        <v>4</v>
      </c>
      <c r="E7" s="131">
        <v>5</v>
      </c>
      <c r="F7" s="19">
        <v>6</v>
      </c>
      <c r="G7" s="19">
        <v>7</v>
      </c>
      <c r="H7" s="131">
        <v>8</v>
      </c>
      <c r="I7" s="19">
        <v>9</v>
      </c>
      <c r="J7" s="28">
        <v>10</v>
      </c>
      <c r="K7" s="28">
        <v>11</v>
      </c>
      <c r="L7" s="166">
        <v>12</v>
      </c>
      <c r="M7" s="28">
        <v>13</v>
      </c>
      <c r="N7" s="28">
        <v>14</v>
      </c>
      <c r="O7" s="28">
        <v>15</v>
      </c>
      <c r="P7" s="28">
        <v>16</v>
      </c>
      <c r="Q7" s="28">
        <v>17</v>
      </c>
      <c r="R7" s="28">
        <v>18</v>
      </c>
      <c r="S7" s="28">
        <v>19</v>
      </c>
    </row>
    <row r="8" ht="42" customHeight="1" spans="1:19">
      <c r="A8" s="29" t="s">
        <v>45</v>
      </c>
      <c r="B8" s="29" t="s">
        <v>46</v>
      </c>
      <c r="C8" s="22">
        <v>14982368.71</v>
      </c>
      <c r="D8" s="121">
        <v>14459368.71</v>
      </c>
      <c r="E8" s="88">
        <v>10783768.71</v>
      </c>
      <c r="F8" s="88"/>
      <c r="G8" s="88"/>
      <c r="H8" s="88"/>
      <c r="I8" s="88">
        <v>3675600</v>
      </c>
      <c r="J8" s="88"/>
      <c r="K8" s="88"/>
      <c r="L8" s="88"/>
      <c r="M8" s="88"/>
      <c r="N8" s="88">
        <v>3675600</v>
      </c>
      <c r="O8" s="88">
        <v>523000</v>
      </c>
      <c r="P8" s="88"/>
      <c r="Q8" s="88"/>
      <c r="R8" s="88"/>
      <c r="S8" s="88">
        <v>523000</v>
      </c>
    </row>
    <row r="9" ht="42" customHeight="1" spans="1:19">
      <c r="A9" s="167" t="s">
        <v>31</v>
      </c>
      <c r="B9" s="168"/>
      <c r="C9" s="121">
        <v>14982368.71</v>
      </c>
      <c r="D9" s="121">
        <v>14459368.71</v>
      </c>
      <c r="E9" s="88">
        <v>10783768.71</v>
      </c>
      <c r="F9" s="88"/>
      <c r="G9" s="88"/>
      <c r="H9" s="88"/>
      <c r="I9" s="88">
        <v>3675600</v>
      </c>
      <c r="J9" s="88"/>
      <c r="K9" s="88"/>
      <c r="L9" s="88"/>
      <c r="M9" s="88"/>
      <c r="N9" s="88">
        <v>3675600</v>
      </c>
      <c r="O9" s="88">
        <v>523000</v>
      </c>
      <c r="P9" s="88"/>
      <c r="Q9" s="88"/>
      <c r="R9" s="88"/>
      <c r="S9" s="88">
        <v>523000</v>
      </c>
    </row>
    <row r="10" ht="34" customHeight="1" spans="1:19">
      <c r="A10" s="33"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A2" workbookViewId="0">
      <selection activeCell="F27" sqref="F27"/>
    </sheetView>
  </sheetViews>
  <sheetFormatPr defaultColWidth="9.13333333333333" defaultRowHeight="14.25" customHeight="1"/>
  <cols>
    <col min="1" max="1" width="14.2916666666667" customWidth="1"/>
    <col min="2" max="2" width="36.0083333333333" customWidth="1"/>
    <col min="3" max="6" width="18.8583333333333" customWidth="1"/>
    <col min="7" max="7" width="21.2916666666667" customWidth="1"/>
    <col min="8" max="8" width="24.925" customWidth="1"/>
    <col min="9" max="9" width="22.4916666666667" customWidth="1"/>
    <col min="10" max="10" width="17.8583333333333" customWidth="1"/>
    <col min="11" max="15" width="18.8583333333333" customWidth="1"/>
  </cols>
  <sheetData>
    <row r="1" ht="31" customHeight="1" spans="1:15">
      <c r="O1" s="55" t="s">
        <v>48</v>
      </c>
    </row>
    <row r="2" ht="31" customHeight="1" spans="1:15">
      <c r="A2" s="26" t="s">
        <v>49</v>
      </c>
      <c r="B2" s="26"/>
      <c r="C2" s="26"/>
      <c r="D2" s="26"/>
      <c r="E2" s="26"/>
      <c r="F2" s="26"/>
      <c r="G2" s="26"/>
      <c r="H2" s="26"/>
      <c r="I2" s="26"/>
      <c r="J2" s="26"/>
      <c r="K2" s="26"/>
      <c r="L2" s="26"/>
      <c r="M2" s="26"/>
      <c r="N2" s="26"/>
      <c r="O2" s="26"/>
    </row>
    <row r="3" ht="31" customHeight="1" spans="1:15">
      <c r="A3" s="101" t="s">
        <v>2</v>
      </c>
      <c r="B3" s="102"/>
      <c r="C3" s="58"/>
      <c r="D3" s="58"/>
      <c r="E3" s="58"/>
      <c r="F3" s="58"/>
      <c r="G3" s="6"/>
      <c r="H3" s="58"/>
      <c r="I3" s="58"/>
      <c r="J3" s="6"/>
      <c r="K3" s="58"/>
      <c r="L3" s="58"/>
      <c r="M3" s="6"/>
      <c r="N3" s="6"/>
      <c r="O3" s="103" t="s">
        <v>3</v>
      </c>
    </row>
    <row r="4" ht="26" customHeight="1" spans="1:15">
      <c r="A4" s="9" t="s">
        <v>50</v>
      </c>
      <c r="B4" s="9" t="s">
        <v>51</v>
      </c>
      <c r="C4" s="15" t="s">
        <v>31</v>
      </c>
      <c r="D4" s="62" t="s">
        <v>34</v>
      </c>
      <c r="E4" s="62"/>
      <c r="F4" s="62"/>
      <c r="G4" s="146" t="s">
        <v>35</v>
      </c>
      <c r="H4" s="9" t="s">
        <v>36</v>
      </c>
      <c r="I4" s="9" t="s">
        <v>52</v>
      </c>
      <c r="J4" s="10" t="s">
        <v>53</v>
      </c>
      <c r="K4" s="73" t="s">
        <v>54</v>
      </c>
      <c r="L4" s="73" t="s">
        <v>55</v>
      </c>
      <c r="M4" s="73" t="s">
        <v>56</v>
      </c>
      <c r="N4" s="73" t="s">
        <v>57</v>
      </c>
      <c r="O4" s="76" t="s">
        <v>58</v>
      </c>
    </row>
    <row r="5" ht="48" customHeight="1" spans="1:15">
      <c r="A5" s="18"/>
      <c r="B5" s="18"/>
      <c r="C5" s="18"/>
      <c r="D5" s="62" t="s">
        <v>33</v>
      </c>
      <c r="E5" s="62" t="s">
        <v>59</v>
      </c>
      <c r="F5" s="62" t="s">
        <v>60</v>
      </c>
      <c r="G5" s="18"/>
      <c r="H5" s="18"/>
      <c r="I5" s="18"/>
      <c r="J5" s="62" t="s">
        <v>33</v>
      </c>
      <c r="K5" s="84" t="s">
        <v>54</v>
      </c>
      <c r="L5" s="84" t="s">
        <v>55</v>
      </c>
      <c r="M5" s="84" t="s">
        <v>56</v>
      </c>
      <c r="N5" s="84" t="s">
        <v>57</v>
      </c>
      <c r="O5" s="84" t="s">
        <v>58</v>
      </c>
    </row>
    <row r="6" ht="23"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3" customHeight="1" spans="1:15">
      <c r="A7" s="29" t="s">
        <v>61</v>
      </c>
      <c r="B7" s="29" t="s">
        <v>62</v>
      </c>
      <c r="C7" s="121">
        <v>12683816.15</v>
      </c>
      <c r="D7" s="121">
        <v>8768816.15</v>
      </c>
      <c r="E7" s="121">
        <v>6420508.15</v>
      </c>
      <c r="F7" s="121">
        <v>2348308</v>
      </c>
      <c r="G7" s="88"/>
      <c r="H7" s="121"/>
      <c r="I7" s="121"/>
      <c r="J7" s="121">
        <v>3915000</v>
      </c>
      <c r="K7" s="121"/>
      <c r="L7" s="121"/>
      <c r="M7" s="88"/>
      <c r="N7" s="121"/>
      <c r="O7" s="121">
        <v>3915000</v>
      </c>
    </row>
    <row r="8" ht="23" customHeight="1" spans="1:15">
      <c r="A8" s="129" t="s">
        <v>63</v>
      </c>
      <c r="B8" s="129" t="s">
        <v>64</v>
      </c>
      <c r="C8" s="121">
        <v>12683816.15</v>
      </c>
      <c r="D8" s="121">
        <v>8768816.15</v>
      </c>
      <c r="E8" s="121">
        <v>6420508.15</v>
      </c>
      <c r="F8" s="121">
        <v>2348308</v>
      </c>
      <c r="G8" s="88"/>
      <c r="H8" s="121"/>
      <c r="I8" s="121"/>
      <c r="J8" s="121">
        <v>3915000</v>
      </c>
      <c r="K8" s="121"/>
      <c r="L8" s="121"/>
      <c r="M8" s="88"/>
      <c r="N8" s="121"/>
      <c r="O8" s="121">
        <v>3915000</v>
      </c>
    </row>
    <row r="9" ht="23" customHeight="1" spans="1:15">
      <c r="A9" s="130" t="s">
        <v>65</v>
      </c>
      <c r="B9" s="130" t="s">
        <v>66</v>
      </c>
      <c r="C9" s="121">
        <v>5200392.36</v>
      </c>
      <c r="D9" s="121">
        <v>4975392.36</v>
      </c>
      <c r="E9" s="121">
        <v>4975392.36</v>
      </c>
      <c r="F9" s="121"/>
      <c r="G9" s="88"/>
      <c r="H9" s="121"/>
      <c r="I9" s="121"/>
      <c r="J9" s="121">
        <v>225000</v>
      </c>
      <c r="K9" s="121"/>
      <c r="L9" s="121"/>
      <c r="M9" s="88"/>
      <c r="N9" s="121"/>
      <c r="O9" s="121">
        <v>225000</v>
      </c>
    </row>
    <row r="10" ht="23" customHeight="1" spans="1:15">
      <c r="A10" s="130" t="s">
        <v>67</v>
      </c>
      <c r="B10" s="130" t="s">
        <v>68</v>
      </c>
      <c r="C10" s="121">
        <v>6038308</v>
      </c>
      <c r="D10" s="121">
        <v>2348308</v>
      </c>
      <c r="E10" s="121"/>
      <c r="F10" s="121">
        <v>2348308</v>
      </c>
      <c r="G10" s="88"/>
      <c r="H10" s="121"/>
      <c r="I10" s="121"/>
      <c r="J10" s="121">
        <v>3690000</v>
      </c>
      <c r="K10" s="121"/>
      <c r="L10" s="121"/>
      <c r="M10" s="88"/>
      <c r="N10" s="121"/>
      <c r="O10" s="121">
        <v>3690000</v>
      </c>
    </row>
    <row r="11" ht="23" customHeight="1" spans="1:15">
      <c r="A11" s="130" t="s">
        <v>69</v>
      </c>
      <c r="B11" s="130" t="s">
        <v>70</v>
      </c>
      <c r="C11" s="121">
        <v>1445115.79</v>
      </c>
      <c r="D11" s="121">
        <v>1445115.79</v>
      </c>
      <c r="E11" s="121">
        <v>1445115.79</v>
      </c>
      <c r="F11" s="121"/>
      <c r="G11" s="88"/>
      <c r="H11" s="121"/>
      <c r="I11" s="121"/>
      <c r="J11" s="121"/>
      <c r="K11" s="121"/>
      <c r="L11" s="121"/>
      <c r="M11" s="88"/>
      <c r="N11" s="121"/>
      <c r="O11" s="121"/>
    </row>
    <row r="12" ht="23" customHeight="1" spans="1:15">
      <c r="A12" s="29" t="s">
        <v>71</v>
      </c>
      <c r="B12" s="29" t="s">
        <v>72</v>
      </c>
      <c r="C12" s="121">
        <v>1078123.47</v>
      </c>
      <c r="D12" s="121">
        <v>794523.47</v>
      </c>
      <c r="E12" s="121">
        <v>794523.47</v>
      </c>
      <c r="F12" s="121"/>
      <c r="G12" s="88"/>
      <c r="H12" s="121"/>
      <c r="I12" s="121"/>
      <c r="J12" s="121">
        <v>283600</v>
      </c>
      <c r="K12" s="121"/>
      <c r="L12" s="121"/>
      <c r="M12" s="88"/>
      <c r="N12" s="121"/>
      <c r="O12" s="121">
        <v>283600</v>
      </c>
    </row>
    <row r="13" ht="23" customHeight="1" spans="1:15">
      <c r="A13" s="129" t="s">
        <v>73</v>
      </c>
      <c r="B13" s="129" t="s">
        <v>74</v>
      </c>
      <c r="C13" s="121">
        <v>1061836.31</v>
      </c>
      <c r="D13" s="121">
        <v>778236.31</v>
      </c>
      <c r="E13" s="121">
        <v>778236.31</v>
      </c>
      <c r="F13" s="121"/>
      <c r="G13" s="88"/>
      <c r="H13" s="121"/>
      <c r="I13" s="121"/>
      <c r="J13" s="121">
        <v>283600</v>
      </c>
      <c r="K13" s="121"/>
      <c r="L13" s="121"/>
      <c r="M13" s="88"/>
      <c r="N13" s="121"/>
      <c r="O13" s="121">
        <v>283600</v>
      </c>
    </row>
    <row r="14" ht="23" customHeight="1" spans="1:15">
      <c r="A14" s="130" t="s">
        <v>75</v>
      </c>
      <c r="B14" s="130" t="s">
        <v>76</v>
      </c>
      <c r="C14" s="121">
        <v>283600</v>
      </c>
      <c r="D14" s="121"/>
      <c r="E14" s="121"/>
      <c r="F14" s="121"/>
      <c r="G14" s="88"/>
      <c r="H14" s="121"/>
      <c r="I14" s="121"/>
      <c r="J14" s="121">
        <v>283600</v>
      </c>
      <c r="K14" s="121"/>
      <c r="L14" s="121"/>
      <c r="M14" s="88"/>
      <c r="N14" s="121"/>
      <c r="O14" s="121">
        <v>283600</v>
      </c>
    </row>
    <row r="15" ht="23" customHeight="1" spans="1:15">
      <c r="A15" s="130" t="s">
        <v>77</v>
      </c>
      <c r="B15" s="130" t="s">
        <v>78</v>
      </c>
      <c r="C15" s="121">
        <v>778236.31</v>
      </c>
      <c r="D15" s="121">
        <v>778236.31</v>
      </c>
      <c r="E15" s="121">
        <v>778236.31</v>
      </c>
      <c r="F15" s="121"/>
      <c r="G15" s="88"/>
      <c r="H15" s="121"/>
      <c r="I15" s="121"/>
      <c r="J15" s="121"/>
      <c r="K15" s="121"/>
      <c r="L15" s="121"/>
      <c r="M15" s="88"/>
      <c r="N15" s="121"/>
      <c r="O15" s="121"/>
    </row>
    <row r="16" ht="23" customHeight="1" spans="1:15">
      <c r="A16" s="129" t="s">
        <v>79</v>
      </c>
      <c r="B16" s="129" t="s">
        <v>80</v>
      </c>
      <c r="C16" s="121">
        <v>16287.16</v>
      </c>
      <c r="D16" s="121">
        <v>16287.16</v>
      </c>
      <c r="E16" s="121">
        <v>16287.16</v>
      </c>
      <c r="F16" s="121"/>
      <c r="G16" s="88"/>
      <c r="H16" s="121"/>
      <c r="I16" s="121"/>
      <c r="J16" s="121"/>
      <c r="K16" s="121"/>
      <c r="L16" s="121"/>
      <c r="M16" s="88"/>
      <c r="N16" s="121"/>
      <c r="O16" s="121"/>
    </row>
    <row r="17" ht="23" customHeight="1" spans="1:15">
      <c r="A17" s="130" t="s">
        <v>81</v>
      </c>
      <c r="B17" s="130" t="s">
        <v>80</v>
      </c>
      <c r="C17" s="121">
        <v>16287.16</v>
      </c>
      <c r="D17" s="121">
        <v>16287.16</v>
      </c>
      <c r="E17" s="121">
        <v>16287.16</v>
      </c>
      <c r="F17" s="121"/>
      <c r="G17" s="88"/>
      <c r="H17" s="121"/>
      <c r="I17" s="121"/>
      <c r="J17" s="121"/>
      <c r="K17" s="121"/>
      <c r="L17" s="121"/>
      <c r="M17" s="88"/>
      <c r="N17" s="121"/>
      <c r="O17" s="121"/>
    </row>
    <row r="18" ht="23" customHeight="1" spans="1:15">
      <c r="A18" s="29" t="s">
        <v>82</v>
      </c>
      <c r="B18" s="29" t="s">
        <v>83</v>
      </c>
      <c r="C18" s="121">
        <v>558128.11</v>
      </c>
      <c r="D18" s="121">
        <v>558128.11</v>
      </c>
      <c r="E18" s="121">
        <v>558128.11</v>
      </c>
      <c r="F18" s="121"/>
      <c r="G18" s="88"/>
      <c r="H18" s="121"/>
      <c r="I18" s="121"/>
      <c r="J18" s="121"/>
      <c r="K18" s="121"/>
      <c r="L18" s="121"/>
      <c r="M18" s="88"/>
      <c r="N18" s="121"/>
      <c r="O18" s="121"/>
    </row>
    <row r="19" ht="23" customHeight="1" spans="1:15">
      <c r="A19" s="129" t="s">
        <v>84</v>
      </c>
      <c r="B19" s="129" t="s">
        <v>85</v>
      </c>
      <c r="C19" s="121">
        <v>558128.11</v>
      </c>
      <c r="D19" s="121">
        <v>558128.11</v>
      </c>
      <c r="E19" s="121">
        <v>558128.11</v>
      </c>
      <c r="F19" s="121"/>
      <c r="G19" s="88"/>
      <c r="H19" s="121"/>
      <c r="I19" s="121"/>
      <c r="J19" s="121"/>
      <c r="K19" s="121"/>
      <c r="L19" s="121"/>
      <c r="M19" s="88"/>
      <c r="N19" s="121"/>
      <c r="O19" s="121"/>
    </row>
    <row r="20" ht="23" customHeight="1" spans="1:15">
      <c r="A20" s="130" t="s">
        <v>86</v>
      </c>
      <c r="B20" s="130" t="s">
        <v>87</v>
      </c>
      <c r="C20" s="121">
        <v>240029.86</v>
      </c>
      <c r="D20" s="121">
        <v>240029.86</v>
      </c>
      <c r="E20" s="121">
        <v>240029.86</v>
      </c>
      <c r="F20" s="121"/>
      <c r="G20" s="88"/>
      <c r="H20" s="121"/>
      <c r="I20" s="121"/>
      <c r="J20" s="121"/>
      <c r="K20" s="121"/>
      <c r="L20" s="121"/>
      <c r="M20" s="88"/>
      <c r="N20" s="121"/>
      <c r="O20" s="121"/>
    </row>
    <row r="21" ht="23" customHeight="1" spans="1:15">
      <c r="A21" s="130" t="s">
        <v>88</v>
      </c>
      <c r="B21" s="130" t="s">
        <v>89</v>
      </c>
      <c r="C21" s="121">
        <v>76128.64</v>
      </c>
      <c r="D21" s="121">
        <v>76128.64</v>
      </c>
      <c r="E21" s="121">
        <v>76128.64</v>
      </c>
      <c r="F21" s="121"/>
      <c r="G21" s="88"/>
      <c r="H21" s="121"/>
      <c r="I21" s="121"/>
      <c r="J21" s="121"/>
      <c r="K21" s="121"/>
      <c r="L21" s="121"/>
      <c r="M21" s="88"/>
      <c r="N21" s="121"/>
      <c r="O21" s="121"/>
    </row>
    <row r="22" ht="23" customHeight="1" spans="1:15">
      <c r="A22" s="130" t="s">
        <v>90</v>
      </c>
      <c r="B22" s="130" t="s">
        <v>91</v>
      </c>
      <c r="C22" s="121">
        <v>230582.36</v>
      </c>
      <c r="D22" s="121">
        <v>230582.36</v>
      </c>
      <c r="E22" s="121">
        <v>230582.36</v>
      </c>
      <c r="F22" s="121"/>
      <c r="G22" s="88"/>
      <c r="H22" s="121"/>
      <c r="I22" s="121"/>
      <c r="J22" s="121"/>
      <c r="K22" s="121"/>
      <c r="L22" s="121"/>
      <c r="M22" s="88"/>
      <c r="N22" s="121"/>
      <c r="O22" s="121"/>
    </row>
    <row r="23" ht="23" customHeight="1" spans="1:15">
      <c r="A23" s="130" t="s">
        <v>92</v>
      </c>
      <c r="B23" s="130" t="s">
        <v>93</v>
      </c>
      <c r="C23" s="121">
        <v>11387.25</v>
      </c>
      <c r="D23" s="121">
        <v>11387.25</v>
      </c>
      <c r="E23" s="121">
        <v>11387.25</v>
      </c>
      <c r="F23" s="121"/>
      <c r="G23" s="88"/>
      <c r="H23" s="121"/>
      <c r="I23" s="121"/>
      <c r="J23" s="121"/>
      <c r="K23" s="121"/>
      <c r="L23" s="121"/>
      <c r="M23" s="88"/>
      <c r="N23" s="121"/>
      <c r="O23" s="121"/>
    </row>
    <row r="24" ht="23" customHeight="1" spans="1:15">
      <c r="A24" s="29" t="s">
        <v>94</v>
      </c>
      <c r="B24" s="29" t="s">
        <v>95</v>
      </c>
      <c r="C24" s="121">
        <v>662300.98</v>
      </c>
      <c r="D24" s="121">
        <v>662300.98</v>
      </c>
      <c r="E24" s="121">
        <v>662300.98</v>
      </c>
      <c r="F24" s="121"/>
      <c r="G24" s="88"/>
      <c r="H24" s="121"/>
      <c r="I24" s="121"/>
      <c r="J24" s="121"/>
      <c r="K24" s="121"/>
      <c r="L24" s="121"/>
      <c r="M24" s="88"/>
      <c r="N24" s="121"/>
      <c r="O24" s="121"/>
    </row>
    <row r="25" ht="23" customHeight="1" spans="1:15">
      <c r="A25" s="129" t="s">
        <v>96</v>
      </c>
      <c r="B25" s="129" t="s">
        <v>97</v>
      </c>
      <c r="C25" s="121">
        <v>662300.98</v>
      </c>
      <c r="D25" s="121">
        <v>662300.98</v>
      </c>
      <c r="E25" s="121">
        <v>662300.98</v>
      </c>
      <c r="F25" s="121"/>
      <c r="G25" s="88"/>
      <c r="H25" s="121"/>
      <c r="I25" s="121"/>
      <c r="J25" s="121"/>
      <c r="K25" s="121"/>
      <c r="L25" s="121"/>
      <c r="M25" s="88"/>
      <c r="N25" s="121"/>
      <c r="O25" s="121"/>
    </row>
    <row r="26" ht="23" customHeight="1" spans="1:15">
      <c r="A26" s="130" t="s">
        <v>98</v>
      </c>
      <c r="B26" s="130" t="s">
        <v>99</v>
      </c>
      <c r="C26" s="121">
        <v>662300.98</v>
      </c>
      <c r="D26" s="121">
        <v>662300.98</v>
      </c>
      <c r="E26" s="121">
        <v>662300.98</v>
      </c>
      <c r="F26" s="121"/>
      <c r="G26" s="88"/>
      <c r="H26" s="121"/>
      <c r="I26" s="121"/>
      <c r="J26" s="121"/>
      <c r="K26" s="121"/>
      <c r="L26" s="121"/>
      <c r="M26" s="88"/>
      <c r="N26" s="121"/>
      <c r="O26" s="121"/>
    </row>
    <row r="27" ht="23" customHeight="1" spans="1:15">
      <c r="A27" s="104" t="s">
        <v>100</v>
      </c>
      <c r="B27" s="105" t="s">
        <v>100</v>
      </c>
      <c r="C27" s="121">
        <v>14982368.71</v>
      </c>
      <c r="D27" s="121">
        <v>10783768.71</v>
      </c>
      <c r="E27" s="121">
        <v>8435460.71</v>
      </c>
      <c r="F27" s="121">
        <v>2348308</v>
      </c>
      <c r="G27" s="88"/>
      <c r="H27" s="121"/>
      <c r="I27" s="121"/>
      <c r="J27" s="121">
        <v>4198600</v>
      </c>
      <c r="K27" s="121"/>
      <c r="L27" s="121"/>
      <c r="M27" s="88"/>
      <c r="N27" s="121"/>
      <c r="O27" s="121">
        <v>4198600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3" workbookViewId="0">
      <selection activeCell="A7" sqref="$A7:$XFD16"/>
    </sheetView>
  </sheetViews>
  <sheetFormatPr defaultColWidth="9.13333333333333" defaultRowHeight="14.25" customHeight="1" outlineLevelCol="3"/>
  <cols>
    <col min="1" max="1" width="49.2916666666667" customWidth="1"/>
    <col min="2" max="2" width="43.3083333333333" customWidth="1"/>
    <col min="3" max="3" width="48.575" customWidth="1"/>
    <col min="4" max="4" width="41.1666666666667" customWidth="1"/>
  </cols>
  <sheetData>
    <row r="1" ht="31" customHeight="1" spans="1:4">
      <c r="D1" s="93" t="s">
        <v>101</v>
      </c>
    </row>
    <row r="2" ht="31" customHeight="1" spans="1:4">
      <c r="A2" s="45" t="s">
        <v>102</v>
      </c>
      <c r="B2" s="133"/>
      <c r="C2" s="133"/>
      <c r="D2" s="133"/>
    </row>
    <row r="3" ht="31" customHeight="1" spans="1:4">
      <c r="A3" s="4" t="s">
        <v>2</v>
      </c>
      <c r="B3" s="134"/>
      <c r="C3" s="134"/>
      <c r="D3" s="95" t="s">
        <v>3</v>
      </c>
    </row>
    <row r="4" ht="24.65" customHeight="1" spans="1:4">
      <c r="A4" s="10" t="s">
        <v>4</v>
      </c>
      <c r="B4" s="12"/>
      <c r="C4" s="10" t="s">
        <v>5</v>
      </c>
      <c r="D4" s="12"/>
    </row>
    <row r="5" ht="15.65" customHeight="1" spans="1:4">
      <c r="A5" s="15" t="s">
        <v>6</v>
      </c>
      <c r="B5" s="135" t="s">
        <v>7</v>
      </c>
      <c r="C5" s="15" t="s">
        <v>103</v>
      </c>
      <c r="D5" s="135" t="s">
        <v>7</v>
      </c>
    </row>
    <row r="6" ht="14.15" customHeight="1" spans="1:4">
      <c r="A6" s="18"/>
      <c r="B6" s="17"/>
      <c r="C6" s="18"/>
      <c r="D6" s="17"/>
    </row>
    <row r="7" ht="39" customHeight="1" spans="1:4">
      <c r="A7" s="136" t="s">
        <v>104</v>
      </c>
      <c r="B7" s="137">
        <v>10783768.71</v>
      </c>
      <c r="C7" s="138" t="s">
        <v>105</v>
      </c>
      <c r="D7" s="137">
        <v>10783768.71</v>
      </c>
    </row>
    <row r="8" ht="39" customHeight="1" spans="1:4">
      <c r="A8" s="139" t="s">
        <v>106</v>
      </c>
      <c r="B8" s="88">
        <v>10783768.71</v>
      </c>
      <c r="C8" s="111" t="str">
        <f>"（一）"&amp;"一般公共服务支出"</f>
        <v>（一）一般公共服务支出</v>
      </c>
      <c r="D8" s="88">
        <v>8768816.15</v>
      </c>
    </row>
    <row r="9" ht="39" customHeight="1" spans="1:4">
      <c r="A9" s="139" t="s">
        <v>107</v>
      </c>
      <c r="B9" s="88"/>
      <c r="C9" s="111" t="str">
        <f>"（二）"&amp;"社会保障和就业支出"</f>
        <v>（二）社会保障和就业支出</v>
      </c>
      <c r="D9" s="88">
        <v>794523.47</v>
      </c>
    </row>
    <row r="10" ht="39" customHeight="1" spans="1:4">
      <c r="A10" s="139" t="s">
        <v>108</v>
      </c>
      <c r="B10" s="88"/>
      <c r="C10" s="111" t="str">
        <f>"（三）"&amp;"卫生健康支出"</f>
        <v>（三）卫生健康支出</v>
      </c>
      <c r="D10" s="88">
        <v>558128.11</v>
      </c>
    </row>
    <row r="11" ht="39" customHeight="1" spans="1:4">
      <c r="A11" s="140" t="s">
        <v>109</v>
      </c>
      <c r="B11" s="141"/>
      <c r="C11" s="111" t="str">
        <f>"（四）"&amp;"住房保障支出"</f>
        <v>（四）住房保障支出</v>
      </c>
      <c r="D11" s="88">
        <v>662300.98</v>
      </c>
    </row>
    <row r="12" ht="39" customHeight="1" spans="1:4">
      <c r="A12" s="139" t="s">
        <v>106</v>
      </c>
      <c r="B12" s="121"/>
      <c r="C12" s="142"/>
      <c r="D12" s="141"/>
    </row>
    <row r="13" ht="39" customHeight="1" spans="1:4">
      <c r="A13" s="143" t="s">
        <v>107</v>
      </c>
      <c r="B13" s="121"/>
      <c r="C13" s="142"/>
      <c r="D13" s="141"/>
    </row>
    <row r="14" ht="39" customHeight="1" spans="1:4">
      <c r="A14" s="143" t="s">
        <v>108</v>
      </c>
      <c r="B14" s="141"/>
      <c r="C14" s="142"/>
      <c r="D14" s="141"/>
    </row>
    <row r="15" ht="39" customHeight="1" spans="1:4">
      <c r="A15" s="144"/>
      <c r="B15" s="141"/>
      <c r="C15" s="145" t="s">
        <v>110</v>
      </c>
      <c r="D15" s="141"/>
    </row>
    <row r="16" ht="39" customHeight="1" spans="1:4">
      <c r="A16" s="144" t="s">
        <v>111</v>
      </c>
      <c r="B16" s="141">
        <v>10783768.71</v>
      </c>
      <c r="C16" s="142" t="s">
        <v>26</v>
      </c>
      <c r="D16" s="141">
        <v>10783768.71</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3" workbookViewId="0">
      <selection activeCell="J13" sqref="J13"/>
    </sheetView>
  </sheetViews>
  <sheetFormatPr defaultColWidth="9.13333333333333" defaultRowHeight="14.25" customHeight="1" outlineLevelCol="6"/>
  <cols>
    <col min="1" max="1" width="20.1333333333333" customWidth="1"/>
    <col min="2" max="2" width="42.325" customWidth="1"/>
    <col min="3" max="3" width="24.2916666666667" customWidth="1"/>
    <col min="4" max="6" width="25.0333333333333" customWidth="1"/>
    <col min="7" max="7" width="24.2916666666667" customWidth="1"/>
  </cols>
  <sheetData>
    <row r="1" ht="42" customHeight="1" spans="1:7">
      <c r="D1" s="107"/>
      <c r="F1" s="55"/>
      <c r="G1" s="55" t="s">
        <v>112</v>
      </c>
    </row>
    <row r="2" ht="42" customHeight="1" spans="1:7">
      <c r="A2" s="3" t="s">
        <v>113</v>
      </c>
      <c r="B2" s="3"/>
      <c r="C2" s="3"/>
      <c r="D2" s="3"/>
      <c r="E2" s="3"/>
      <c r="F2" s="3"/>
      <c r="G2" s="3"/>
    </row>
    <row r="3" ht="42" customHeight="1" spans="1:7">
      <c r="A3" s="4" t="s">
        <v>2</v>
      </c>
      <c r="F3" s="103"/>
      <c r="G3" s="103" t="s">
        <v>3</v>
      </c>
    </row>
    <row r="4" ht="42" customHeight="1" spans="1:7">
      <c r="A4" s="123" t="s">
        <v>114</v>
      </c>
      <c r="B4" s="124"/>
      <c r="C4" s="125" t="s">
        <v>31</v>
      </c>
      <c r="D4" s="11" t="s">
        <v>59</v>
      </c>
      <c r="E4" s="11"/>
      <c r="F4" s="12"/>
      <c r="G4" s="125" t="s">
        <v>60</v>
      </c>
    </row>
    <row r="5" ht="42" customHeight="1" spans="1:7">
      <c r="A5" s="126" t="s">
        <v>50</v>
      </c>
      <c r="B5" s="127" t="s">
        <v>51</v>
      </c>
      <c r="C5" s="96"/>
      <c r="D5" s="96" t="s">
        <v>33</v>
      </c>
      <c r="E5" s="96" t="s">
        <v>115</v>
      </c>
      <c r="F5" s="96" t="s">
        <v>116</v>
      </c>
      <c r="G5" s="96"/>
    </row>
    <row r="6" ht="26" customHeight="1" spans="1:7">
      <c r="A6" s="128" t="s">
        <v>117</v>
      </c>
      <c r="B6" s="128" t="s">
        <v>118</v>
      </c>
      <c r="C6" s="128" t="s">
        <v>119</v>
      </c>
      <c r="D6" s="62">
        <v>4</v>
      </c>
      <c r="E6" s="128" t="s">
        <v>120</v>
      </c>
      <c r="F6" s="128" t="s">
        <v>121</v>
      </c>
      <c r="G6" s="128" t="s">
        <v>122</v>
      </c>
    </row>
    <row r="7" ht="26" customHeight="1" spans="1:7">
      <c r="A7" s="29" t="s">
        <v>61</v>
      </c>
      <c r="B7" s="29" t="s">
        <v>62</v>
      </c>
      <c r="C7" s="22">
        <v>8768816.15</v>
      </c>
      <c r="D7" s="22">
        <v>6420508.15</v>
      </c>
      <c r="E7" s="22">
        <v>5444943.05</v>
      </c>
      <c r="F7" s="22">
        <v>975565.1</v>
      </c>
      <c r="G7" s="22">
        <v>2348308</v>
      </c>
    </row>
    <row r="8" ht="26" customHeight="1" spans="1:7">
      <c r="A8" s="29" t="s">
        <v>63</v>
      </c>
      <c r="B8" s="129" t="s">
        <v>64</v>
      </c>
      <c r="C8" s="22">
        <v>8768816.15</v>
      </c>
      <c r="D8" s="22">
        <v>6420508.15</v>
      </c>
      <c r="E8" s="22">
        <v>5444943.05</v>
      </c>
      <c r="F8" s="22">
        <v>975565.1</v>
      </c>
      <c r="G8" s="22">
        <v>2348308</v>
      </c>
    </row>
    <row r="9" ht="26" customHeight="1" spans="1:7">
      <c r="A9" s="29" t="s">
        <v>65</v>
      </c>
      <c r="B9" s="130" t="s">
        <v>66</v>
      </c>
      <c r="C9" s="22">
        <v>4975392.36</v>
      </c>
      <c r="D9" s="22">
        <v>4975392.36</v>
      </c>
      <c r="E9" s="22">
        <v>4123105.05</v>
      </c>
      <c r="F9" s="22">
        <v>852287.31</v>
      </c>
      <c r="G9" s="22"/>
    </row>
    <row r="10" ht="26" customHeight="1" spans="1:7">
      <c r="A10" s="29" t="s">
        <v>67</v>
      </c>
      <c r="B10" s="130" t="s">
        <v>68</v>
      </c>
      <c r="C10" s="22">
        <v>2348308</v>
      </c>
      <c r="D10" s="22"/>
      <c r="E10" s="22"/>
      <c r="F10" s="22"/>
      <c r="G10" s="22">
        <v>2348308</v>
      </c>
    </row>
    <row r="11" ht="26" customHeight="1" spans="1:7">
      <c r="A11" s="29" t="s">
        <v>69</v>
      </c>
      <c r="B11" s="130" t="s">
        <v>70</v>
      </c>
      <c r="C11" s="22">
        <v>1445115.79</v>
      </c>
      <c r="D11" s="22">
        <v>1445115.79</v>
      </c>
      <c r="E11" s="22">
        <v>1321838</v>
      </c>
      <c r="F11" s="22">
        <v>123277.79</v>
      </c>
      <c r="G11" s="22"/>
    </row>
    <row r="12" ht="26" customHeight="1" spans="1:7">
      <c r="A12" s="29" t="s">
        <v>71</v>
      </c>
      <c r="B12" s="29" t="s">
        <v>72</v>
      </c>
      <c r="C12" s="22">
        <v>794523.47</v>
      </c>
      <c r="D12" s="22">
        <v>794523.47</v>
      </c>
      <c r="E12" s="22">
        <v>794523.47</v>
      </c>
      <c r="F12" s="22"/>
      <c r="G12" s="22"/>
    </row>
    <row r="13" ht="26" customHeight="1" spans="1:7">
      <c r="A13" s="29" t="s">
        <v>73</v>
      </c>
      <c r="B13" s="129" t="s">
        <v>74</v>
      </c>
      <c r="C13" s="22">
        <v>778236.31</v>
      </c>
      <c r="D13" s="22">
        <v>778236.31</v>
      </c>
      <c r="E13" s="22">
        <v>778236.31</v>
      </c>
      <c r="F13" s="22"/>
      <c r="G13" s="22"/>
    </row>
    <row r="14" ht="26" customHeight="1" spans="1:7">
      <c r="A14" s="29" t="s">
        <v>77</v>
      </c>
      <c r="B14" s="130" t="s">
        <v>78</v>
      </c>
      <c r="C14" s="22">
        <v>778236.31</v>
      </c>
      <c r="D14" s="22">
        <v>778236.31</v>
      </c>
      <c r="E14" s="22">
        <v>778236.31</v>
      </c>
      <c r="F14" s="22"/>
      <c r="G14" s="22"/>
    </row>
    <row r="15" ht="26" customHeight="1" spans="1:7">
      <c r="A15" s="29" t="s">
        <v>79</v>
      </c>
      <c r="B15" s="129" t="s">
        <v>80</v>
      </c>
      <c r="C15" s="22">
        <v>16287.16</v>
      </c>
      <c r="D15" s="22">
        <v>16287.16</v>
      </c>
      <c r="E15" s="22">
        <v>16287.16</v>
      </c>
      <c r="F15" s="22"/>
      <c r="G15" s="22"/>
    </row>
    <row r="16" ht="26" customHeight="1" spans="1:7">
      <c r="A16" s="29" t="s">
        <v>81</v>
      </c>
      <c r="B16" s="130" t="s">
        <v>80</v>
      </c>
      <c r="C16" s="22">
        <v>16287.16</v>
      </c>
      <c r="D16" s="22">
        <v>16287.16</v>
      </c>
      <c r="E16" s="22">
        <v>16287.16</v>
      </c>
      <c r="F16" s="22"/>
      <c r="G16" s="22"/>
    </row>
    <row r="17" ht="26" customHeight="1" spans="1:7">
      <c r="A17" s="29" t="s">
        <v>82</v>
      </c>
      <c r="B17" s="29" t="s">
        <v>83</v>
      </c>
      <c r="C17" s="22">
        <v>558128.11</v>
      </c>
      <c r="D17" s="22">
        <v>558128.11</v>
      </c>
      <c r="E17" s="22">
        <v>558128.11</v>
      </c>
      <c r="F17" s="22"/>
      <c r="G17" s="22"/>
    </row>
    <row r="18" ht="26" customHeight="1" spans="1:7">
      <c r="A18" s="29" t="s">
        <v>84</v>
      </c>
      <c r="B18" s="129" t="s">
        <v>85</v>
      </c>
      <c r="C18" s="22">
        <v>558128.11</v>
      </c>
      <c r="D18" s="22">
        <v>558128.11</v>
      </c>
      <c r="E18" s="22">
        <v>558128.11</v>
      </c>
      <c r="F18" s="22"/>
      <c r="G18" s="22"/>
    </row>
    <row r="19" ht="26" customHeight="1" spans="1:7">
      <c r="A19" s="29" t="s">
        <v>86</v>
      </c>
      <c r="B19" s="130" t="s">
        <v>87</v>
      </c>
      <c r="C19" s="22">
        <v>240029.86</v>
      </c>
      <c r="D19" s="22">
        <v>240029.86</v>
      </c>
      <c r="E19" s="22">
        <v>240029.86</v>
      </c>
      <c r="F19" s="22"/>
      <c r="G19" s="22"/>
    </row>
    <row r="20" ht="26" customHeight="1" spans="1:7">
      <c r="A20" s="29" t="s">
        <v>88</v>
      </c>
      <c r="B20" s="130" t="s">
        <v>89</v>
      </c>
      <c r="C20" s="22">
        <v>76128.64</v>
      </c>
      <c r="D20" s="22">
        <v>76128.64</v>
      </c>
      <c r="E20" s="22">
        <v>76128.64</v>
      </c>
      <c r="F20" s="22"/>
      <c r="G20" s="22"/>
    </row>
    <row r="21" ht="26" customHeight="1" spans="1:7">
      <c r="A21" s="29" t="s">
        <v>90</v>
      </c>
      <c r="B21" s="130" t="s">
        <v>91</v>
      </c>
      <c r="C21" s="22">
        <v>230582.36</v>
      </c>
      <c r="D21" s="22">
        <v>230582.36</v>
      </c>
      <c r="E21" s="22">
        <v>230582.36</v>
      </c>
      <c r="F21" s="22"/>
      <c r="G21" s="22"/>
    </row>
    <row r="22" ht="26" customHeight="1" spans="1:7">
      <c r="A22" s="29" t="s">
        <v>92</v>
      </c>
      <c r="B22" s="130" t="s">
        <v>93</v>
      </c>
      <c r="C22" s="22">
        <v>11387.25</v>
      </c>
      <c r="D22" s="22">
        <v>11387.25</v>
      </c>
      <c r="E22" s="22">
        <v>11387.25</v>
      </c>
      <c r="F22" s="22"/>
      <c r="G22" s="22"/>
    </row>
    <row r="23" ht="26" customHeight="1" spans="1:7">
      <c r="A23" s="29" t="s">
        <v>94</v>
      </c>
      <c r="B23" s="29" t="s">
        <v>95</v>
      </c>
      <c r="C23" s="22">
        <v>662300.98</v>
      </c>
      <c r="D23" s="22">
        <v>662300.98</v>
      </c>
      <c r="E23" s="22">
        <v>662300.98</v>
      </c>
      <c r="F23" s="22"/>
      <c r="G23" s="22"/>
    </row>
    <row r="24" ht="26" customHeight="1" spans="1:7">
      <c r="A24" s="29" t="s">
        <v>96</v>
      </c>
      <c r="B24" s="129" t="s">
        <v>97</v>
      </c>
      <c r="C24" s="22">
        <v>662300.98</v>
      </c>
      <c r="D24" s="22">
        <v>662300.98</v>
      </c>
      <c r="E24" s="22">
        <v>662300.98</v>
      </c>
      <c r="F24" s="22"/>
      <c r="G24" s="22"/>
    </row>
    <row r="25" ht="26" customHeight="1" spans="1:7">
      <c r="A25" s="29" t="s">
        <v>98</v>
      </c>
      <c r="B25" s="130" t="s">
        <v>99</v>
      </c>
      <c r="C25" s="22">
        <v>662300.98</v>
      </c>
      <c r="D25" s="22">
        <v>662300.98</v>
      </c>
      <c r="E25" s="22">
        <v>662300.98</v>
      </c>
      <c r="F25" s="22"/>
      <c r="G25" s="22"/>
    </row>
    <row r="26" ht="26" customHeight="1" spans="1:7">
      <c r="A26" s="131" t="s">
        <v>100</v>
      </c>
      <c r="B26" s="132" t="s">
        <v>100</v>
      </c>
      <c r="C26" s="22">
        <v>10783768.71</v>
      </c>
      <c r="D26" s="22">
        <v>8435460.71</v>
      </c>
      <c r="E26" s="22">
        <v>7459895.61</v>
      </c>
      <c r="F26" s="22">
        <v>975565.1</v>
      </c>
      <c r="G26" s="22">
        <v>2348308</v>
      </c>
    </row>
  </sheetData>
  <mergeCells count="7">
    <mergeCell ref="A2:G2"/>
    <mergeCell ref="A3:E3"/>
    <mergeCell ref="A4:B4"/>
    <mergeCell ref="D4:F4"/>
    <mergeCell ref="A26:B26"/>
    <mergeCell ref="C4:C5"/>
    <mergeCell ref="G4:G5"/>
  </mergeCells>
  <pageMargins left="0.75" right="0.75" top="1" bottom="1" header="0.5" footer="0.5"/>
  <pageSetup paperSize="9" scale="6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2" workbookViewId="0">
      <selection activeCell="F7" sqref="F7"/>
    </sheetView>
  </sheetViews>
  <sheetFormatPr defaultColWidth="9.13333333333333" defaultRowHeight="14.25" customHeight="1" outlineLevelRow="6" outlineLevelCol="5"/>
  <cols>
    <col min="1" max="1" width="27.425" customWidth="1"/>
    <col min="2" max="6" width="31.1666666666667" customWidth="1"/>
  </cols>
  <sheetData>
    <row r="1" ht="40" customHeight="1" spans="1:6">
      <c r="A1" s="117"/>
      <c r="B1" s="117"/>
      <c r="C1" s="60"/>
      <c r="F1" s="59" t="s">
        <v>123</v>
      </c>
    </row>
    <row r="2" ht="56" customHeight="1" spans="1:6">
      <c r="A2" s="118" t="s">
        <v>124</v>
      </c>
      <c r="B2" s="118"/>
      <c r="C2" s="118"/>
      <c r="D2" s="118"/>
      <c r="E2" s="118"/>
      <c r="F2" s="118"/>
    </row>
    <row r="3" ht="40" customHeight="1" spans="1:6">
      <c r="A3" s="4" t="s">
        <v>2</v>
      </c>
      <c r="B3" s="117"/>
      <c r="C3" s="60"/>
      <c r="F3" s="59" t="s">
        <v>125</v>
      </c>
    </row>
    <row r="4" ht="40" customHeight="1" spans="1:6">
      <c r="A4" s="9" t="s">
        <v>126</v>
      </c>
      <c r="B4" s="15" t="s">
        <v>127</v>
      </c>
      <c r="C4" s="10" t="s">
        <v>128</v>
      </c>
      <c r="D4" s="11"/>
      <c r="E4" s="12"/>
      <c r="F4" s="15" t="s">
        <v>129</v>
      </c>
    </row>
    <row r="5" ht="40" customHeight="1" spans="1:6">
      <c r="A5" s="17"/>
      <c r="B5" s="18"/>
      <c r="C5" s="62" t="s">
        <v>33</v>
      </c>
      <c r="D5" s="62" t="s">
        <v>130</v>
      </c>
      <c r="E5" s="62" t="s">
        <v>131</v>
      </c>
      <c r="F5" s="18"/>
    </row>
    <row r="6" ht="40" customHeight="1" spans="1:6">
      <c r="A6" s="119">
        <v>1</v>
      </c>
      <c r="B6" s="119">
        <v>2</v>
      </c>
      <c r="C6" s="120">
        <v>3</v>
      </c>
      <c r="D6" s="119">
        <v>4</v>
      </c>
      <c r="E6" s="119">
        <v>5</v>
      </c>
      <c r="F6" s="119">
        <v>6</v>
      </c>
    </row>
    <row r="7" ht="40" customHeight="1" spans="1:6">
      <c r="A7" s="121">
        <v>41870.94</v>
      </c>
      <c r="B7" s="121"/>
      <c r="C7" s="122">
        <v>21870.94</v>
      </c>
      <c r="D7" s="121"/>
      <c r="E7" s="121">
        <v>21870.94</v>
      </c>
      <c r="F7" s="121">
        <v>20000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9"/>
  <sheetViews>
    <sheetView showZeros="0" topLeftCell="A39" workbookViewId="0">
      <selection activeCell="E53" sqref="E53"/>
    </sheetView>
  </sheetViews>
  <sheetFormatPr defaultColWidth="9.13333333333333" defaultRowHeight="14.25" customHeight="1"/>
  <cols>
    <col min="1" max="1" width="28.7" customWidth="1"/>
    <col min="2" max="3" width="23.8583333333333" customWidth="1"/>
    <col min="4" max="4" width="14.6" customWidth="1"/>
    <col min="5" max="5" width="32.3666666666667" customWidth="1"/>
    <col min="6" max="6" width="14.7333333333333" customWidth="1"/>
    <col min="7" max="7" width="29.9" customWidth="1"/>
    <col min="8" max="13" width="15.3083333333333" customWidth="1"/>
    <col min="14" max="16" width="14.7333333333333" customWidth="1"/>
    <col min="17" max="17" width="14.8916666666667" customWidth="1"/>
    <col min="18" max="23" width="15.0333333333333" customWidth="1"/>
  </cols>
  <sheetData>
    <row r="1" ht="28" customHeight="1" spans="1:23">
      <c r="D1" s="1"/>
      <c r="E1" s="1"/>
      <c r="F1" s="1"/>
      <c r="G1" s="1"/>
      <c r="U1" s="107"/>
      <c r="W1" s="55" t="s">
        <v>132</v>
      </c>
    </row>
    <row r="2" ht="28" customHeight="1" spans="1:23">
      <c r="A2" s="26" t="s">
        <v>133</v>
      </c>
      <c r="B2" s="26"/>
      <c r="C2" s="26"/>
      <c r="D2" s="26"/>
      <c r="E2" s="26"/>
      <c r="F2" s="26"/>
      <c r="G2" s="26"/>
      <c r="H2" s="26"/>
      <c r="I2" s="26"/>
      <c r="J2" s="26"/>
      <c r="K2" s="26"/>
      <c r="L2" s="26"/>
      <c r="M2" s="26"/>
      <c r="N2" s="26"/>
      <c r="O2" s="26"/>
      <c r="P2" s="26"/>
      <c r="Q2" s="26"/>
      <c r="R2" s="26"/>
      <c r="S2" s="26"/>
      <c r="T2" s="26"/>
      <c r="U2" s="26"/>
      <c r="V2" s="26"/>
      <c r="W2" s="26"/>
    </row>
    <row r="3" ht="28" customHeight="1" spans="1:23">
      <c r="A3" s="4" t="s">
        <v>2</v>
      </c>
      <c r="B3" s="5"/>
      <c r="C3" s="5"/>
      <c r="D3" s="5"/>
      <c r="E3" s="5"/>
      <c r="F3" s="5"/>
      <c r="G3" s="5"/>
      <c r="H3" s="6"/>
      <c r="I3" s="6"/>
      <c r="J3" s="6"/>
      <c r="K3" s="6"/>
      <c r="L3" s="6"/>
      <c r="M3" s="6"/>
      <c r="N3" s="6"/>
      <c r="O3" s="6"/>
      <c r="P3" s="6"/>
      <c r="Q3" s="6"/>
      <c r="U3" s="107"/>
      <c r="W3" s="103" t="s">
        <v>125</v>
      </c>
    </row>
    <row r="4" ht="36" customHeight="1" spans="1:23">
      <c r="A4" s="8" t="s">
        <v>134</v>
      </c>
      <c r="B4" s="8" t="s">
        <v>135</v>
      </c>
      <c r="C4" s="8" t="s">
        <v>136</v>
      </c>
      <c r="D4" s="9" t="s">
        <v>137</v>
      </c>
      <c r="E4" s="9" t="s">
        <v>138</v>
      </c>
      <c r="F4" s="9" t="s">
        <v>139</v>
      </c>
      <c r="G4" s="9" t="s">
        <v>140</v>
      </c>
      <c r="H4" s="62" t="s">
        <v>141</v>
      </c>
      <c r="I4" s="62"/>
      <c r="J4" s="62"/>
      <c r="K4" s="62"/>
      <c r="L4" s="109"/>
      <c r="M4" s="109"/>
      <c r="N4" s="109"/>
      <c r="O4" s="109"/>
      <c r="P4" s="109"/>
      <c r="Q4" s="47"/>
      <c r="R4" s="62"/>
      <c r="S4" s="62"/>
      <c r="T4" s="62"/>
      <c r="U4" s="62"/>
      <c r="V4" s="62"/>
      <c r="W4" s="62"/>
    </row>
    <row r="5" ht="36" customHeight="1" spans="1:23">
      <c r="A5" s="13"/>
      <c r="B5" s="13"/>
      <c r="C5" s="13"/>
      <c r="D5" s="14"/>
      <c r="E5" s="14"/>
      <c r="F5" s="14"/>
      <c r="G5" s="14"/>
      <c r="H5" s="62" t="s">
        <v>31</v>
      </c>
      <c r="I5" s="47" t="s">
        <v>34</v>
      </c>
      <c r="J5" s="47"/>
      <c r="K5" s="47"/>
      <c r="L5" s="109"/>
      <c r="M5" s="109"/>
      <c r="N5" s="109" t="s">
        <v>142</v>
      </c>
      <c r="O5" s="109"/>
      <c r="P5" s="109"/>
      <c r="Q5" s="47" t="s">
        <v>37</v>
      </c>
      <c r="R5" s="62" t="s">
        <v>53</v>
      </c>
      <c r="S5" s="47"/>
      <c r="T5" s="47"/>
      <c r="U5" s="47"/>
      <c r="V5" s="47"/>
      <c r="W5" s="47"/>
    </row>
    <row r="6" ht="36" customHeight="1" spans="1:23">
      <c r="A6" s="16"/>
      <c r="B6" s="16"/>
      <c r="C6" s="16"/>
      <c r="D6" s="17"/>
      <c r="E6" s="17"/>
      <c r="F6" s="17"/>
      <c r="G6" s="17"/>
      <c r="H6" s="62"/>
      <c r="I6" s="47" t="s">
        <v>143</v>
      </c>
      <c r="J6" s="47" t="s">
        <v>144</v>
      </c>
      <c r="K6" s="47" t="s">
        <v>145</v>
      </c>
      <c r="L6" s="114" t="s">
        <v>146</v>
      </c>
      <c r="M6" s="114" t="s">
        <v>147</v>
      </c>
      <c r="N6" s="114" t="s">
        <v>34</v>
      </c>
      <c r="O6" s="114" t="s">
        <v>35</v>
      </c>
      <c r="P6" s="114" t="s">
        <v>36</v>
      </c>
      <c r="Q6" s="47"/>
      <c r="R6" s="47" t="s">
        <v>33</v>
      </c>
      <c r="S6" s="47" t="s">
        <v>44</v>
      </c>
      <c r="T6" s="47" t="s">
        <v>148</v>
      </c>
      <c r="U6" s="47" t="s">
        <v>40</v>
      </c>
      <c r="V6" s="47" t="s">
        <v>41</v>
      </c>
      <c r="W6" s="47" t="s">
        <v>42</v>
      </c>
    </row>
    <row r="7" ht="36" customHeight="1" spans="1:23">
      <c r="A7" s="16"/>
      <c r="B7" s="16"/>
      <c r="C7" s="16"/>
      <c r="D7" s="17"/>
      <c r="E7" s="17"/>
      <c r="F7" s="17"/>
      <c r="G7" s="17"/>
      <c r="H7" s="62"/>
      <c r="I7" s="47"/>
      <c r="J7" s="47"/>
      <c r="K7" s="47"/>
      <c r="L7" s="114"/>
      <c r="M7" s="114"/>
      <c r="N7" s="114"/>
      <c r="O7" s="114"/>
      <c r="P7" s="114"/>
      <c r="Q7" s="47"/>
      <c r="R7" s="47"/>
      <c r="S7" s="47"/>
      <c r="T7" s="47"/>
      <c r="U7" s="47"/>
      <c r="V7" s="47"/>
      <c r="W7" s="47"/>
    </row>
    <row r="8" ht="28" customHeight="1" spans="1:23">
      <c r="A8" s="115">
        <v>1</v>
      </c>
      <c r="B8" s="115">
        <v>2</v>
      </c>
      <c r="C8" s="115">
        <v>3</v>
      </c>
      <c r="D8" s="115">
        <v>4</v>
      </c>
      <c r="E8" s="115">
        <v>5</v>
      </c>
      <c r="F8" s="115">
        <v>6</v>
      </c>
      <c r="G8" s="115">
        <v>7</v>
      </c>
      <c r="H8" s="115">
        <v>8</v>
      </c>
      <c r="I8" s="115">
        <v>9</v>
      </c>
      <c r="J8" s="115">
        <v>10</v>
      </c>
      <c r="K8" s="115">
        <v>11</v>
      </c>
      <c r="L8" s="115">
        <v>12</v>
      </c>
      <c r="M8" s="115">
        <v>13</v>
      </c>
      <c r="N8" s="115">
        <v>14</v>
      </c>
      <c r="O8" s="115">
        <v>15</v>
      </c>
      <c r="P8" s="115">
        <v>16</v>
      </c>
      <c r="Q8" s="115">
        <v>17</v>
      </c>
      <c r="R8" s="115">
        <v>18</v>
      </c>
      <c r="S8" s="115">
        <v>19</v>
      </c>
      <c r="T8" s="115">
        <v>20</v>
      </c>
      <c r="U8" s="115">
        <v>21</v>
      </c>
      <c r="V8" s="115">
        <v>22</v>
      </c>
      <c r="W8" s="115">
        <v>23</v>
      </c>
    </row>
    <row r="9" ht="28" customHeight="1" spans="1:23">
      <c r="A9" s="111" t="s">
        <v>46</v>
      </c>
      <c r="B9" s="112"/>
      <c r="C9" s="111"/>
      <c r="D9" s="111"/>
      <c r="E9" s="111"/>
      <c r="F9" s="111"/>
      <c r="G9" s="111"/>
      <c r="H9" s="22">
        <v>8944060.71</v>
      </c>
      <c r="I9" s="22">
        <v>8435460.71</v>
      </c>
      <c r="J9" s="22">
        <v>2046758.62</v>
      </c>
      <c r="K9" s="22"/>
      <c r="L9" s="22">
        <v>6388702.09</v>
      </c>
      <c r="M9" s="22"/>
      <c r="N9" s="22"/>
      <c r="O9" s="22"/>
      <c r="P9" s="22"/>
      <c r="Q9" s="22"/>
      <c r="R9" s="22">
        <v>508600</v>
      </c>
      <c r="S9" s="22"/>
      <c r="T9" s="22"/>
      <c r="U9" s="22"/>
      <c r="V9" s="22"/>
      <c r="W9" s="22">
        <v>508600</v>
      </c>
    </row>
    <row r="10" ht="28" customHeight="1" spans="1:23">
      <c r="A10" s="116" t="s">
        <v>46</v>
      </c>
      <c r="B10" s="112" t="s">
        <v>149</v>
      </c>
      <c r="C10" s="111" t="s">
        <v>150</v>
      </c>
      <c r="D10" s="111" t="s">
        <v>65</v>
      </c>
      <c r="E10" s="111" t="s">
        <v>66</v>
      </c>
      <c r="F10" s="111" t="s">
        <v>151</v>
      </c>
      <c r="G10" s="111" t="s">
        <v>152</v>
      </c>
      <c r="H10" s="22">
        <v>1516044.6</v>
      </c>
      <c r="I10" s="22">
        <v>1516044.6</v>
      </c>
      <c r="J10" s="22">
        <v>379011.15</v>
      </c>
      <c r="K10" s="22"/>
      <c r="L10" s="22">
        <v>1137033.45</v>
      </c>
      <c r="M10" s="22"/>
      <c r="N10" s="22"/>
      <c r="O10" s="22"/>
      <c r="P10" s="22"/>
      <c r="Q10" s="22"/>
      <c r="R10" s="22"/>
      <c r="S10" s="22"/>
      <c r="T10" s="22"/>
      <c r="U10" s="22"/>
      <c r="V10" s="22"/>
      <c r="W10" s="22"/>
    </row>
    <row r="11" ht="28" customHeight="1" spans="1:23">
      <c r="A11" s="116" t="s">
        <v>46</v>
      </c>
      <c r="B11" s="112" t="s">
        <v>149</v>
      </c>
      <c r="C11" s="111" t="s">
        <v>150</v>
      </c>
      <c r="D11" s="111" t="s">
        <v>65</v>
      </c>
      <c r="E11" s="111" t="s">
        <v>66</v>
      </c>
      <c r="F11" s="111" t="s">
        <v>153</v>
      </c>
      <c r="G11" s="111" t="s">
        <v>154</v>
      </c>
      <c r="H11" s="22">
        <v>1784491.4</v>
      </c>
      <c r="I11" s="22">
        <v>1764491.4</v>
      </c>
      <c r="J11" s="22">
        <v>441122.85</v>
      </c>
      <c r="K11" s="22"/>
      <c r="L11" s="22">
        <v>1323368.55</v>
      </c>
      <c r="M11" s="22"/>
      <c r="N11" s="22"/>
      <c r="O11" s="22"/>
      <c r="P11" s="22"/>
      <c r="Q11" s="22"/>
      <c r="R11" s="22">
        <v>20000</v>
      </c>
      <c r="S11" s="22"/>
      <c r="T11" s="22"/>
      <c r="U11" s="22"/>
      <c r="V11" s="22"/>
      <c r="W11" s="22">
        <v>20000</v>
      </c>
    </row>
    <row r="12" ht="28" customHeight="1" spans="1:23">
      <c r="A12" s="116" t="s">
        <v>46</v>
      </c>
      <c r="B12" s="112" t="s">
        <v>149</v>
      </c>
      <c r="C12" s="111" t="s">
        <v>150</v>
      </c>
      <c r="D12" s="111" t="s">
        <v>65</v>
      </c>
      <c r="E12" s="111" t="s">
        <v>66</v>
      </c>
      <c r="F12" s="111" t="s">
        <v>155</v>
      </c>
      <c r="G12" s="111" t="s">
        <v>156</v>
      </c>
      <c r="H12" s="22">
        <v>136087.05</v>
      </c>
      <c r="I12" s="22">
        <v>136087.05</v>
      </c>
      <c r="J12" s="22">
        <v>34021.76</v>
      </c>
      <c r="K12" s="22"/>
      <c r="L12" s="22">
        <v>102065.29</v>
      </c>
      <c r="M12" s="22"/>
      <c r="N12" s="22"/>
      <c r="O12" s="22"/>
      <c r="P12" s="22"/>
      <c r="Q12" s="22"/>
      <c r="R12" s="22"/>
      <c r="S12" s="22"/>
      <c r="T12" s="22"/>
      <c r="U12" s="22"/>
      <c r="V12" s="22"/>
      <c r="W12" s="22"/>
    </row>
    <row r="13" ht="28" customHeight="1" spans="1:23">
      <c r="A13" s="116" t="s">
        <v>46</v>
      </c>
      <c r="B13" s="112" t="s">
        <v>157</v>
      </c>
      <c r="C13" s="111" t="s">
        <v>158</v>
      </c>
      <c r="D13" s="111" t="s">
        <v>77</v>
      </c>
      <c r="E13" s="111" t="s">
        <v>78</v>
      </c>
      <c r="F13" s="111" t="s">
        <v>159</v>
      </c>
      <c r="G13" s="111" t="s">
        <v>160</v>
      </c>
      <c r="H13" s="22">
        <v>590842.73</v>
      </c>
      <c r="I13" s="22">
        <v>590842.73</v>
      </c>
      <c r="J13" s="22">
        <v>147710.68</v>
      </c>
      <c r="K13" s="22"/>
      <c r="L13" s="22">
        <v>443132.05</v>
      </c>
      <c r="M13" s="22"/>
      <c r="N13" s="22"/>
      <c r="O13" s="22"/>
      <c r="P13" s="22"/>
      <c r="Q13" s="22"/>
      <c r="R13" s="22"/>
      <c r="S13" s="22"/>
      <c r="T13" s="22"/>
      <c r="U13" s="22"/>
      <c r="V13" s="22"/>
      <c r="W13" s="22"/>
    </row>
    <row r="14" ht="28" customHeight="1" spans="1:23">
      <c r="A14" s="116" t="s">
        <v>46</v>
      </c>
      <c r="B14" s="112" t="s">
        <v>157</v>
      </c>
      <c r="C14" s="111" t="s">
        <v>158</v>
      </c>
      <c r="D14" s="111" t="s">
        <v>81</v>
      </c>
      <c r="E14" s="111" t="s">
        <v>80</v>
      </c>
      <c r="F14" s="111" t="s">
        <v>161</v>
      </c>
      <c r="G14" s="111" t="s">
        <v>162</v>
      </c>
      <c r="H14" s="22">
        <v>6600.29</v>
      </c>
      <c r="I14" s="22">
        <v>6600.29</v>
      </c>
      <c r="J14" s="22">
        <v>1650.07</v>
      </c>
      <c r="K14" s="22"/>
      <c r="L14" s="22">
        <v>4950.22</v>
      </c>
      <c r="M14" s="22"/>
      <c r="N14" s="22"/>
      <c r="O14" s="22"/>
      <c r="P14" s="22"/>
      <c r="Q14" s="22"/>
      <c r="R14" s="22"/>
      <c r="S14" s="22"/>
      <c r="T14" s="22"/>
      <c r="U14" s="22"/>
      <c r="V14" s="22"/>
      <c r="W14" s="22"/>
    </row>
    <row r="15" ht="28" customHeight="1" spans="1:23">
      <c r="A15" s="116" t="s">
        <v>46</v>
      </c>
      <c r="B15" s="112" t="s">
        <v>157</v>
      </c>
      <c r="C15" s="111" t="s">
        <v>158</v>
      </c>
      <c r="D15" s="111" t="s">
        <v>86</v>
      </c>
      <c r="E15" s="111" t="s">
        <v>87</v>
      </c>
      <c r="F15" s="111" t="s">
        <v>163</v>
      </c>
      <c r="G15" s="111" t="s">
        <v>164</v>
      </c>
      <c r="H15" s="22">
        <v>240029.86</v>
      </c>
      <c r="I15" s="22">
        <v>240029.86</v>
      </c>
      <c r="J15" s="22">
        <v>60007.47</v>
      </c>
      <c r="K15" s="22"/>
      <c r="L15" s="22">
        <v>180022.39</v>
      </c>
      <c r="M15" s="22"/>
      <c r="N15" s="22"/>
      <c r="O15" s="22"/>
      <c r="P15" s="22"/>
      <c r="Q15" s="22"/>
      <c r="R15" s="22"/>
      <c r="S15" s="22"/>
      <c r="T15" s="22"/>
      <c r="U15" s="22"/>
      <c r="V15" s="22"/>
      <c r="W15" s="22"/>
    </row>
    <row r="16" ht="28" customHeight="1" spans="1:23">
      <c r="A16" s="116" t="s">
        <v>46</v>
      </c>
      <c r="B16" s="112" t="s">
        <v>157</v>
      </c>
      <c r="C16" s="111" t="s">
        <v>158</v>
      </c>
      <c r="D16" s="111" t="s">
        <v>90</v>
      </c>
      <c r="E16" s="111" t="s">
        <v>91</v>
      </c>
      <c r="F16" s="111" t="s">
        <v>165</v>
      </c>
      <c r="G16" s="111" t="s">
        <v>166</v>
      </c>
      <c r="H16" s="22">
        <v>183733.96</v>
      </c>
      <c r="I16" s="22">
        <v>183733.96</v>
      </c>
      <c r="J16" s="22">
        <v>45933.49</v>
      </c>
      <c r="K16" s="22"/>
      <c r="L16" s="22">
        <v>137800.47</v>
      </c>
      <c r="M16" s="22"/>
      <c r="N16" s="22"/>
      <c r="O16" s="22"/>
      <c r="P16" s="22"/>
      <c r="Q16" s="22"/>
      <c r="R16" s="22"/>
      <c r="S16" s="22"/>
      <c r="T16" s="22"/>
      <c r="U16" s="22"/>
      <c r="V16" s="22"/>
      <c r="W16" s="22"/>
    </row>
    <row r="17" ht="28" customHeight="1" spans="1:23">
      <c r="A17" s="116" t="s">
        <v>46</v>
      </c>
      <c r="B17" s="112" t="s">
        <v>157</v>
      </c>
      <c r="C17" s="111" t="s">
        <v>158</v>
      </c>
      <c r="D17" s="111" t="s">
        <v>92</v>
      </c>
      <c r="E17" s="111" t="s">
        <v>93</v>
      </c>
      <c r="F17" s="111" t="s">
        <v>161</v>
      </c>
      <c r="G17" s="111" t="s">
        <v>162</v>
      </c>
      <c r="H17" s="22">
        <v>8603.7</v>
      </c>
      <c r="I17" s="22">
        <v>8603.7</v>
      </c>
      <c r="J17" s="22">
        <v>8603.7</v>
      </c>
      <c r="K17" s="22"/>
      <c r="L17" s="22"/>
      <c r="M17" s="22"/>
      <c r="N17" s="22"/>
      <c r="O17" s="22"/>
      <c r="P17" s="22"/>
      <c r="Q17" s="22"/>
      <c r="R17" s="22"/>
      <c r="S17" s="22"/>
      <c r="T17" s="22"/>
      <c r="U17" s="22"/>
      <c r="V17" s="22"/>
      <c r="W17" s="22"/>
    </row>
    <row r="18" ht="28" customHeight="1" spans="1:23">
      <c r="A18" s="116" t="s">
        <v>46</v>
      </c>
      <c r="B18" s="112" t="s">
        <v>167</v>
      </c>
      <c r="C18" s="111" t="s">
        <v>99</v>
      </c>
      <c r="D18" s="111" t="s">
        <v>98</v>
      </c>
      <c r="E18" s="111" t="s">
        <v>99</v>
      </c>
      <c r="F18" s="111" t="s">
        <v>168</v>
      </c>
      <c r="G18" s="111" t="s">
        <v>99</v>
      </c>
      <c r="H18" s="22">
        <v>512914.75</v>
      </c>
      <c r="I18" s="22">
        <v>512914.75</v>
      </c>
      <c r="J18" s="22">
        <v>128228.69</v>
      </c>
      <c r="K18" s="22"/>
      <c r="L18" s="22">
        <v>384686.06</v>
      </c>
      <c r="M18" s="22"/>
      <c r="N18" s="22"/>
      <c r="O18" s="22"/>
      <c r="P18" s="22"/>
      <c r="Q18" s="22"/>
      <c r="R18" s="22"/>
      <c r="S18" s="22"/>
      <c r="T18" s="22"/>
      <c r="U18" s="22"/>
      <c r="V18" s="22"/>
      <c r="W18" s="22"/>
    </row>
    <row r="19" ht="28" customHeight="1" spans="1:23">
      <c r="A19" s="116" t="s">
        <v>46</v>
      </c>
      <c r="B19" s="112" t="s">
        <v>169</v>
      </c>
      <c r="C19" s="111" t="s">
        <v>170</v>
      </c>
      <c r="D19" s="111" t="s">
        <v>65</v>
      </c>
      <c r="E19" s="111" t="s">
        <v>66</v>
      </c>
      <c r="F19" s="111" t="s">
        <v>171</v>
      </c>
      <c r="G19" s="111" t="s">
        <v>172</v>
      </c>
      <c r="H19" s="22">
        <v>30000</v>
      </c>
      <c r="I19" s="22"/>
      <c r="J19" s="22"/>
      <c r="K19" s="22"/>
      <c r="L19" s="22"/>
      <c r="M19" s="22"/>
      <c r="N19" s="22"/>
      <c r="O19" s="22"/>
      <c r="P19" s="22"/>
      <c r="Q19" s="22"/>
      <c r="R19" s="22">
        <v>30000</v>
      </c>
      <c r="S19" s="22"/>
      <c r="T19" s="22"/>
      <c r="U19" s="22"/>
      <c r="V19" s="22"/>
      <c r="W19" s="22">
        <v>30000</v>
      </c>
    </row>
    <row r="20" ht="28" customHeight="1" spans="1:23">
      <c r="A20" s="116" t="s">
        <v>46</v>
      </c>
      <c r="B20" s="112" t="s">
        <v>169</v>
      </c>
      <c r="C20" s="111" t="s">
        <v>170</v>
      </c>
      <c r="D20" s="111" t="s">
        <v>65</v>
      </c>
      <c r="E20" s="111" t="s">
        <v>66</v>
      </c>
      <c r="F20" s="111" t="s">
        <v>173</v>
      </c>
      <c r="G20" s="111" t="s">
        <v>174</v>
      </c>
      <c r="H20" s="22">
        <v>15000</v>
      </c>
      <c r="I20" s="22"/>
      <c r="J20" s="22"/>
      <c r="K20" s="22"/>
      <c r="L20" s="22"/>
      <c r="M20" s="22"/>
      <c r="N20" s="22"/>
      <c r="O20" s="22"/>
      <c r="P20" s="22"/>
      <c r="Q20" s="22"/>
      <c r="R20" s="22">
        <v>15000</v>
      </c>
      <c r="S20" s="22"/>
      <c r="T20" s="22"/>
      <c r="U20" s="22"/>
      <c r="V20" s="22"/>
      <c r="W20" s="22">
        <v>15000</v>
      </c>
    </row>
    <row r="21" ht="28" customHeight="1" spans="1:23">
      <c r="A21" s="116" t="s">
        <v>46</v>
      </c>
      <c r="B21" s="112" t="s">
        <v>169</v>
      </c>
      <c r="C21" s="111" t="s">
        <v>170</v>
      </c>
      <c r="D21" s="111" t="s">
        <v>75</v>
      </c>
      <c r="E21" s="111" t="s">
        <v>76</v>
      </c>
      <c r="F21" s="111" t="s">
        <v>175</v>
      </c>
      <c r="G21" s="111" t="s">
        <v>176</v>
      </c>
      <c r="H21" s="22">
        <v>240000</v>
      </c>
      <c r="I21" s="22"/>
      <c r="J21" s="22"/>
      <c r="K21" s="22"/>
      <c r="L21" s="22"/>
      <c r="M21" s="22"/>
      <c r="N21" s="22"/>
      <c r="O21" s="22"/>
      <c r="P21" s="22"/>
      <c r="Q21" s="22"/>
      <c r="R21" s="22">
        <v>240000</v>
      </c>
      <c r="S21" s="22"/>
      <c r="T21" s="22"/>
      <c r="U21" s="22"/>
      <c r="V21" s="22"/>
      <c r="W21" s="22">
        <v>240000</v>
      </c>
    </row>
    <row r="22" ht="28" customHeight="1" spans="1:23">
      <c r="A22" s="116" t="s">
        <v>46</v>
      </c>
      <c r="B22" s="112" t="s">
        <v>177</v>
      </c>
      <c r="C22" s="111" t="s">
        <v>178</v>
      </c>
      <c r="D22" s="111" t="s">
        <v>65</v>
      </c>
      <c r="E22" s="111" t="s">
        <v>66</v>
      </c>
      <c r="F22" s="111" t="s">
        <v>179</v>
      </c>
      <c r="G22" s="111" t="s">
        <v>180</v>
      </c>
      <c r="H22" s="22">
        <v>21870.94</v>
      </c>
      <c r="I22" s="22">
        <v>21870.94</v>
      </c>
      <c r="J22" s="22"/>
      <c r="K22" s="22"/>
      <c r="L22" s="22">
        <v>21870.94</v>
      </c>
      <c r="M22" s="22"/>
      <c r="N22" s="22"/>
      <c r="O22" s="22"/>
      <c r="P22" s="22"/>
      <c r="Q22" s="22"/>
      <c r="R22" s="22"/>
      <c r="S22" s="22"/>
      <c r="T22" s="22"/>
      <c r="U22" s="22"/>
      <c r="V22" s="22"/>
      <c r="W22" s="22"/>
    </row>
    <row r="23" ht="28" customHeight="1" spans="1:23">
      <c r="A23" s="116" t="s">
        <v>46</v>
      </c>
      <c r="B23" s="112" t="s">
        <v>181</v>
      </c>
      <c r="C23" s="111" t="s">
        <v>129</v>
      </c>
      <c r="D23" s="111" t="s">
        <v>65</v>
      </c>
      <c r="E23" s="111" t="s">
        <v>66</v>
      </c>
      <c r="F23" s="111" t="s">
        <v>182</v>
      </c>
      <c r="G23" s="111" t="s">
        <v>129</v>
      </c>
      <c r="H23" s="22">
        <v>20000</v>
      </c>
      <c r="I23" s="22">
        <v>20000</v>
      </c>
      <c r="J23" s="22">
        <v>5000</v>
      </c>
      <c r="K23" s="22"/>
      <c r="L23" s="22">
        <v>15000</v>
      </c>
      <c r="M23" s="22"/>
      <c r="N23" s="22"/>
      <c r="O23" s="22"/>
      <c r="P23" s="22"/>
      <c r="Q23" s="22"/>
      <c r="R23" s="22"/>
      <c r="S23" s="22"/>
      <c r="T23" s="22"/>
      <c r="U23" s="22"/>
      <c r="V23" s="22"/>
      <c r="W23" s="22"/>
    </row>
    <row r="24" ht="28" customHeight="1" spans="1:23">
      <c r="A24" s="116" t="s">
        <v>46</v>
      </c>
      <c r="B24" s="112" t="s">
        <v>183</v>
      </c>
      <c r="C24" s="111" t="s">
        <v>184</v>
      </c>
      <c r="D24" s="111" t="s">
        <v>65</v>
      </c>
      <c r="E24" s="111" t="s">
        <v>66</v>
      </c>
      <c r="F24" s="111" t="s">
        <v>185</v>
      </c>
      <c r="G24" s="111" t="s">
        <v>186</v>
      </c>
      <c r="H24" s="22">
        <v>289800</v>
      </c>
      <c r="I24" s="22">
        <v>289800</v>
      </c>
      <c r="J24" s="22">
        <v>72450</v>
      </c>
      <c r="K24" s="22"/>
      <c r="L24" s="22">
        <v>217350</v>
      </c>
      <c r="M24" s="22"/>
      <c r="N24" s="22"/>
      <c r="O24" s="22"/>
      <c r="P24" s="22"/>
      <c r="Q24" s="22"/>
      <c r="R24" s="22"/>
      <c r="S24" s="22"/>
      <c r="T24" s="22"/>
      <c r="U24" s="22"/>
      <c r="V24" s="22"/>
      <c r="W24" s="22"/>
    </row>
    <row r="25" ht="28" customHeight="1" spans="1:23">
      <c r="A25" s="116" t="s">
        <v>46</v>
      </c>
      <c r="B25" s="112" t="s">
        <v>187</v>
      </c>
      <c r="C25" s="111" t="s">
        <v>188</v>
      </c>
      <c r="D25" s="111" t="s">
        <v>65</v>
      </c>
      <c r="E25" s="111" t="s">
        <v>66</v>
      </c>
      <c r="F25" s="111" t="s">
        <v>189</v>
      </c>
      <c r="G25" s="111" t="s">
        <v>188</v>
      </c>
      <c r="H25" s="22">
        <v>78349.62</v>
      </c>
      <c r="I25" s="22">
        <v>78349.62</v>
      </c>
      <c r="J25" s="22">
        <v>19587.41</v>
      </c>
      <c r="K25" s="22"/>
      <c r="L25" s="22">
        <v>58762.21</v>
      </c>
      <c r="M25" s="22"/>
      <c r="N25" s="22"/>
      <c r="O25" s="22"/>
      <c r="P25" s="22"/>
      <c r="Q25" s="22"/>
      <c r="R25" s="22"/>
      <c r="S25" s="22"/>
      <c r="T25" s="22"/>
      <c r="U25" s="22"/>
      <c r="V25" s="22"/>
      <c r="W25" s="22"/>
    </row>
    <row r="26" ht="28" customHeight="1" spans="1:23">
      <c r="A26" s="116" t="s">
        <v>46</v>
      </c>
      <c r="B26" s="112" t="s">
        <v>190</v>
      </c>
      <c r="C26" s="111" t="s">
        <v>191</v>
      </c>
      <c r="D26" s="111" t="s">
        <v>65</v>
      </c>
      <c r="E26" s="111" t="s">
        <v>66</v>
      </c>
      <c r="F26" s="111" t="s">
        <v>192</v>
      </c>
      <c r="G26" s="111" t="s">
        <v>193</v>
      </c>
      <c r="H26" s="22">
        <v>165717.13</v>
      </c>
      <c r="I26" s="22">
        <v>165717.13</v>
      </c>
      <c r="J26" s="22"/>
      <c r="K26" s="22"/>
      <c r="L26" s="22">
        <v>165717.13</v>
      </c>
      <c r="M26" s="22"/>
      <c r="N26" s="22"/>
      <c r="O26" s="22"/>
      <c r="P26" s="22"/>
      <c r="Q26" s="22"/>
      <c r="R26" s="22"/>
      <c r="S26" s="22"/>
      <c r="T26" s="22"/>
      <c r="U26" s="22"/>
      <c r="V26" s="22"/>
      <c r="W26" s="22"/>
    </row>
    <row r="27" ht="28" customHeight="1" spans="1:23">
      <c r="A27" s="116" t="s">
        <v>46</v>
      </c>
      <c r="B27" s="112" t="s">
        <v>190</v>
      </c>
      <c r="C27" s="111" t="s">
        <v>191</v>
      </c>
      <c r="D27" s="111" t="s">
        <v>65</v>
      </c>
      <c r="E27" s="111" t="s">
        <v>66</v>
      </c>
      <c r="F27" s="111" t="s">
        <v>194</v>
      </c>
      <c r="G27" s="111" t="s">
        <v>195</v>
      </c>
      <c r="H27" s="22">
        <v>15000</v>
      </c>
      <c r="I27" s="22">
        <v>15000</v>
      </c>
      <c r="J27" s="22">
        <v>3750</v>
      </c>
      <c r="K27" s="22"/>
      <c r="L27" s="22">
        <v>11250</v>
      </c>
      <c r="M27" s="22"/>
      <c r="N27" s="22"/>
      <c r="O27" s="22"/>
      <c r="P27" s="22"/>
      <c r="Q27" s="22"/>
      <c r="R27" s="22"/>
      <c r="S27" s="22"/>
      <c r="T27" s="22"/>
      <c r="U27" s="22"/>
      <c r="V27" s="22"/>
      <c r="W27" s="22"/>
    </row>
    <row r="28" ht="28" customHeight="1" spans="1:23">
      <c r="A28" s="116" t="s">
        <v>46</v>
      </c>
      <c r="B28" s="112" t="s">
        <v>190</v>
      </c>
      <c r="C28" s="111" t="s">
        <v>191</v>
      </c>
      <c r="D28" s="111" t="s">
        <v>65</v>
      </c>
      <c r="E28" s="111" t="s">
        <v>66</v>
      </c>
      <c r="F28" s="111" t="s">
        <v>196</v>
      </c>
      <c r="G28" s="111" t="s">
        <v>197</v>
      </c>
      <c r="H28" s="22">
        <v>8000</v>
      </c>
      <c r="I28" s="22">
        <v>8000</v>
      </c>
      <c r="J28" s="22">
        <v>2000</v>
      </c>
      <c r="K28" s="22"/>
      <c r="L28" s="22">
        <v>6000</v>
      </c>
      <c r="M28" s="22"/>
      <c r="N28" s="22"/>
      <c r="O28" s="22"/>
      <c r="P28" s="22"/>
      <c r="Q28" s="22"/>
      <c r="R28" s="22"/>
      <c r="S28" s="22"/>
      <c r="T28" s="22"/>
      <c r="U28" s="22"/>
      <c r="V28" s="22"/>
      <c r="W28" s="22"/>
    </row>
    <row r="29" ht="28" customHeight="1" spans="1:23">
      <c r="A29" s="116" t="s">
        <v>46</v>
      </c>
      <c r="B29" s="112" t="s">
        <v>190</v>
      </c>
      <c r="C29" s="111" t="s">
        <v>191</v>
      </c>
      <c r="D29" s="111" t="s">
        <v>65</v>
      </c>
      <c r="E29" s="111" t="s">
        <v>66</v>
      </c>
      <c r="F29" s="111" t="s">
        <v>198</v>
      </c>
      <c r="G29" s="111" t="s">
        <v>199</v>
      </c>
      <c r="H29" s="22">
        <v>45000</v>
      </c>
      <c r="I29" s="22">
        <v>45000</v>
      </c>
      <c r="J29" s="22">
        <v>11250</v>
      </c>
      <c r="K29" s="22"/>
      <c r="L29" s="22">
        <v>33750</v>
      </c>
      <c r="M29" s="22"/>
      <c r="N29" s="22"/>
      <c r="O29" s="22"/>
      <c r="P29" s="22"/>
      <c r="Q29" s="22"/>
      <c r="R29" s="22"/>
      <c r="S29" s="22"/>
      <c r="T29" s="22"/>
      <c r="U29" s="22"/>
      <c r="V29" s="22"/>
      <c r="W29" s="22"/>
    </row>
    <row r="30" ht="28" customHeight="1" spans="1:23">
      <c r="A30" s="116" t="s">
        <v>46</v>
      </c>
      <c r="B30" s="112" t="s">
        <v>190</v>
      </c>
      <c r="C30" s="111" t="s">
        <v>191</v>
      </c>
      <c r="D30" s="111" t="s">
        <v>65</v>
      </c>
      <c r="E30" s="111" t="s">
        <v>66</v>
      </c>
      <c r="F30" s="111" t="s">
        <v>200</v>
      </c>
      <c r="G30" s="111" t="s">
        <v>201</v>
      </c>
      <c r="H30" s="22">
        <v>95000</v>
      </c>
      <c r="I30" s="22">
        <v>95000</v>
      </c>
      <c r="J30" s="22"/>
      <c r="K30" s="22"/>
      <c r="L30" s="22">
        <v>95000</v>
      </c>
      <c r="M30" s="22"/>
      <c r="N30" s="22"/>
      <c r="O30" s="22"/>
      <c r="P30" s="22"/>
      <c r="Q30" s="22"/>
      <c r="R30" s="22"/>
      <c r="S30" s="22"/>
      <c r="T30" s="22"/>
      <c r="U30" s="22"/>
      <c r="V30" s="22"/>
      <c r="W30" s="22"/>
    </row>
    <row r="31" ht="28" customHeight="1" spans="1:23">
      <c r="A31" s="116" t="s">
        <v>46</v>
      </c>
      <c r="B31" s="112" t="s">
        <v>190</v>
      </c>
      <c r="C31" s="111" t="s">
        <v>191</v>
      </c>
      <c r="D31" s="111" t="s">
        <v>65</v>
      </c>
      <c r="E31" s="111" t="s">
        <v>66</v>
      </c>
      <c r="F31" s="111" t="s">
        <v>202</v>
      </c>
      <c r="G31" s="111" t="s">
        <v>203</v>
      </c>
      <c r="H31" s="22">
        <v>5000</v>
      </c>
      <c r="I31" s="22">
        <v>5000</v>
      </c>
      <c r="J31" s="22">
        <v>1250</v>
      </c>
      <c r="K31" s="22"/>
      <c r="L31" s="22">
        <v>3750</v>
      </c>
      <c r="M31" s="22"/>
      <c r="N31" s="22"/>
      <c r="O31" s="22"/>
      <c r="P31" s="22"/>
      <c r="Q31" s="22"/>
      <c r="R31" s="22"/>
      <c r="S31" s="22"/>
      <c r="T31" s="22"/>
      <c r="U31" s="22"/>
      <c r="V31" s="22"/>
      <c r="W31" s="22"/>
    </row>
    <row r="32" ht="28" customHeight="1" spans="1:23">
      <c r="A32" s="116" t="s">
        <v>46</v>
      </c>
      <c r="B32" s="112" t="s">
        <v>190</v>
      </c>
      <c r="C32" s="111" t="s">
        <v>191</v>
      </c>
      <c r="D32" s="111" t="s">
        <v>65</v>
      </c>
      <c r="E32" s="111" t="s">
        <v>66</v>
      </c>
      <c r="F32" s="111" t="s">
        <v>185</v>
      </c>
      <c r="G32" s="111" t="s">
        <v>186</v>
      </c>
      <c r="H32" s="22">
        <v>27600</v>
      </c>
      <c r="I32" s="22">
        <v>27600</v>
      </c>
      <c r="J32" s="22">
        <v>6900</v>
      </c>
      <c r="K32" s="22"/>
      <c r="L32" s="22">
        <v>20700</v>
      </c>
      <c r="M32" s="22"/>
      <c r="N32" s="22"/>
      <c r="O32" s="22"/>
      <c r="P32" s="22"/>
      <c r="Q32" s="22"/>
      <c r="R32" s="22"/>
      <c r="S32" s="22"/>
      <c r="T32" s="22"/>
      <c r="U32" s="22"/>
      <c r="V32" s="22"/>
      <c r="W32" s="22"/>
    </row>
    <row r="33" ht="28" customHeight="1" spans="1:23">
      <c r="A33" s="116" t="s">
        <v>46</v>
      </c>
      <c r="B33" s="112" t="s">
        <v>190</v>
      </c>
      <c r="C33" s="111" t="s">
        <v>191</v>
      </c>
      <c r="D33" s="111" t="s">
        <v>65</v>
      </c>
      <c r="E33" s="111" t="s">
        <v>66</v>
      </c>
      <c r="F33" s="111" t="s">
        <v>204</v>
      </c>
      <c r="G33" s="111" t="s">
        <v>205</v>
      </c>
      <c r="H33" s="22">
        <v>80949.62</v>
      </c>
      <c r="I33" s="22">
        <v>80949.62</v>
      </c>
      <c r="J33" s="22">
        <v>20237.41</v>
      </c>
      <c r="K33" s="22"/>
      <c r="L33" s="22">
        <v>60712.21</v>
      </c>
      <c r="M33" s="22"/>
      <c r="N33" s="22"/>
      <c r="O33" s="22"/>
      <c r="P33" s="22"/>
      <c r="Q33" s="22"/>
      <c r="R33" s="22"/>
      <c r="S33" s="22"/>
      <c r="T33" s="22"/>
      <c r="U33" s="22"/>
      <c r="V33" s="22"/>
      <c r="W33" s="22"/>
    </row>
    <row r="34" ht="28" customHeight="1" spans="1:23">
      <c r="A34" s="116" t="s">
        <v>46</v>
      </c>
      <c r="B34" s="112" t="s">
        <v>190</v>
      </c>
      <c r="C34" s="111" t="s">
        <v>191</v>
      </c>
      <c r="D34" s="111" t="s">
        <v>75</v>
      </c>
      <c r="E34" s="111" t="s">
        <v>76</v>
      </c>
      <c r="F34" s="111" t="s">
        <v>204</v>
      </c>
      <c r="G34" s="111" t="s">
        <v>205</v>
      </c>
      <c r="H34" s="22">
        <v>43600</v>
      </c>
      <c r="I34" s="22"/>
      <c r="J34" s="22"/>
      <c r="K34" s="22"/>
      <c r="L34" s="22"/>
      <c r="M34" s="22"/>
      <c r="N34" s="22"/>
      <c r="O34" s="22"/>
      <c r="P34" s="22"/>
      <c r="Q34" s="22"/>
      <c r="R34" s="22">
        <v>43600</v>
      </c>
      <c r="S34" s="22"/>
      <c r="T34" s="22"/>
      <c r="U34" s="22"/>
      <c r="V34" s="22"/>
      <c r="W34" s="22">
        <v>43600</v>
      </c>
    </row>
    <row r="35" ht="28" customHeight="1" spans="1:23">
      <c r="A35" s="116" t="s">
        <v>46</v>
      </c>
      <c r="B35" s="112" t="s">
        <v>206</v>
      </c>
      <c r="C35" s="111" t="s">
        <v>207</v>
      </c>
      <c r="D35" s="111" t="s">
        <v>65</v>
      </c>
      <c r="E35" s="111" t="s">
        <v>66</v>
      </c>
      <c r="F35" s="111" t="s">
        <v>155</v>
      </c>
      <c r="G35" s="111" t="s">
        <v>156</v>
      </c>
      <c r="H35" s="22">
        <v>866482</v>
      </c>
      <c r="I35" s="22">
        <v>706482</v>
      </c>
      <c r="J35" s="22">
        <v>176620.5</v>
      </c>
      <c r="K35" s="22"/>
      <c r="L35" s="22">
        <v>529861.5</v>
      </c>
      <c r="M35" s="22"/>
      <c r="N35" s="22"/>
      <c r="O35" s="22"/>
      <c r="P35" s="22"/>
      <c r="Q35" s="22"/>
      <c r="R35" s="22">
        <v>160000</v>
      </c>
      <c r="S35" s="22"/>
      <c r="T35" s="22"/>
      <c r="U35" s="22"/>
      <c r="V35" s="22"/>
      <c r="W35" s="22">
        <v>160000</v>
      </c>
    </row>
    <row r="36" ht="28" customHeight="1" spans="1:23">
      <c r="A36" s="116" t="s">
        <v>46</v>
      </c>
      <c r="B36" s="112" t="s">
        <v>208</v>
      </c>
      <c r="C36" s="111" t="s">
        <v>209</v>
      </c>
      <c r="D36" s="111" t="s">
        <v>69</v>
      </c>
      <c r="E36" s="111" t="s">
        <v>70</v>
      </c>
      <c r="F36" s="111" t="s">
        <v>151</v>
      </c>
      <c r="G36" s="111" t="s">
        <v>152</v>
      </c>
      <c r="H36" s="22">
        <v>468600</v>
      </c>
      <c r="I36" s="22">
        <v>468600</v>
      </c>
      <c r="J36" s="22">
        <v>117150</v>
      </c>
      <c r="K36" s="22"/>
      <c r="L36" s="22">
        <v>351450</v>
      </c>
      <c r="M36" s="22"/>
      <c r="N36" s="22"/>
      <c r="O36" s="22"/>
      <c r="P36" s="22"/>
      <c r="Q36" s="22"/>
      <c r="R36" s="22"/>
      <c r="S36" s="22"/>
      <c r="T36" s="22"/>
      <c r="U36" s="22"/>
      <c r="V36" s="22"/>
      <c r="W36" s="22"/>
    </row>
    <row r="37" ht="28" customHeight="1" spans="1:23">
      <c r="A37" s="116" t="s">
        <v>46</v>
      </c>
      <c r="B37" s="112" t="s">
        <v>208</v>
      </c>
      <c r="C37" s="111" t="s">
        <v>209</v>
      </c>
      <c r="D37" s="111" t="s">
        <v>69</v>
      </c>
      <c r="E37" s="111" t="s">
        <v>70</v>
      </c>
      <c r="F37" s="111" t="s">
        <v>153</v>
      </c>
      <c r="G37" s="111" t="s">
        <v>154</v>
      </c>
      <c r="H37" s="22">
        <v>76140</v>
      </c>
      <c r="I37" s="22">
        <v>76140</v>
      </c>
      <c r="J37" s="22">
        <v>19035</v>
      </c>
      <c r="K37" s="22"/>
      <c r="L37" s="22">
        <v>57105</v>
      </c>
      <c r="M37" s="22"/>
      <c r="N37" s="22"/>
      <c r="O37" s="22"/>
      <c r="P37" s="22"/>
      <c r="Q37" s="22"/>
      <c r="R37" s="22"/>
      <c r="S37" s="22"/>
      <c r="T37" s="22"/>
      <c r="U37" s="22"/>
      <c r="V37" s="22"/>
      <c r="W37" s="22"/>
    </row>
    <row r="38" ht="28" customHeight="1" spans="1:23">
      <c r="A38" s="116" t="s">
        <v>46</v>
      </c>
      <c r="B38" s="112" t="s">
        <v>208</v>
      </c>
      <c r="C38" s="111" t="s">
        <v>209</v>
      </c>
      <c r="D38" s="111" t="s">
        <v>69</v>
      </c>
      <c r="E38" s="111" t="s">
        <v>70</v>
      </c>
      <c r="F38" s="111" t="s">
        <v>155</v>
      </c>
      <c r="G38" s="111" t="s">
        <v>156</v>
      </c>
      <c r="H38" s="22">
        <v>39050</v>
      </c>
      <c r="I38" s="22">
        <v>39050</v>
      </c>
      <c r="J38" s="22">
        <v>9762.5</v>
      </c>
      <c r="K38" s="22"/>
      <c r="L38" s="22">
        <v>29287.5</v>
      </c>
      <c r="M38" s="22"/>
      <c r="N38" s="22"/>
      <c r="O38" s="22"/>
      <c r="P38" s="22"/>
      <c r="Q38" s="22"/>
      <c r="R38" s="22"/>
      <c r="S38" s="22"/>
      <c r="T38" s="22"/>
      <c r="U38" s="22"/>
      <c r="V38" s="22"/>
      <c r="W38" s="22"/>
    </row>
    <row r="39" ht="28" customHeight="1" spans="1:23">
      <c r="A39" s="116" t="s">
        <v>46</v>
      </c>
      <c r="B39" s="112" t="s">
        <v>208</v>
      </c>
      <c r="C39" s="111" t="s">
        <v>209</v>
      </c>
      <c r="D39" s="111" t="s">
        <v>69</v>
      </c>
      <c r="E39" s="111" t="s">
        <v>70</v>
      </c>
      <c r="F39" s="111" t="s">
        <v>210</v>
      </c>
      <c r="G39" s="111" t="s">
        <v>211</v>
      </c>
      <c r="H39" s="22">
        <v>738048</v>
      </c>
      <c r="I39" s="22">
        <v>738048</v>
      </c>
      <c r="J39" s="22">
        <v>184512</v>
      </c>
      <c r="K39" s="22"/>
      <c r="L39" s="22">
        <v>553536</v>
      </c>
      <c r="M39" s="22"/>
      <c r="N39" s="22"/>
      <c r="O39" s="22"/>
      <c r="P39" s="22"/>
      <c r="Q39" s="22"/>
      <c r="R39" s="22"/>
      <c r="S39" s="22"/>
      <c r="T39" s="22"/>
      <c r="U39" s="22"/>
      <c r="V39" s="22"/>
      <c r="W39" s="22"/>
    </row>
    <row r="40" ht="28" customHeight="1" spans="1:23">
      <c r="A40" s="116" t="s">
        <v>46</v>
      </c>
      <c r="B40" s="112" t="s">
        <v>212</v>
      </c>
      <c r="C40" s="111" t="s">
        <v>158</v>
      </c>
      <c r="D40" s="111" t="s">
        <v>77</v>
      </c>
      <c r="E40" s="111" t="s">
        <v>78</v>
      </c>
      <c r="F40" s="111" t="s">
        <v>159</v>
      </c>
      <c r="G40" s="111" t="s">
        <v>160</v>
      </c>
      <c r="H40" s="22">
        <v>187393.58</v>
      </c>
      <c r="I40" s="22">
        <v>187393.58</v>
      </c>
      <c r="J40" s="22">
        <v>46848.4</v>
      </c>
      <c r="K40" s="22"/>
      <c r="L40" s="22">
        <v>140545.18</v>
      </c>
      <c r="M40" s="22"/>
      <c r="N40" s="22"/>
      <c r="O40" s="22"/>
      <c r="P40" s="22"/>
      <c r="Q40" s="22"/>
      <c r="R40" s="22"/>
      <c r="S40" s="22"/>
      <c r="T40" s="22"/>
      <c r="U40" s="22"/>
      <c r="V40" s="22"/>
      <c r="W40" s="22"/>
    </row>
    <row r="41" ht="28" customHeight="1" spans="1:23">
      <c r="A41" s="116" t="s">
        <v>46</v>
      </c>
      <c r="B41" s="112" t="s">
        <v>212</v>
      </c>
      <c r="C41" s="111" t="s">
        <v>158</v>
      </c>
      <c r="D41" s="111" t="s">
        <v>81</v>
      </c>
      <c r="E41" s="111" t="s">
        <v>80</v>
      </c>
      <c r="F41" s="111" t="s">
        <v>161</v>
      </c>
      <c r="G41" s="111" t="s">
        <v>162</v>
      </c>
      <c r="H41" s="22">
        <v>9686.87</v>
      </c>
      <c r="I41" s="22">
        <v>9686.87</v>
      </c>
      <c r="J41" s="22">
        <v>2421.72</v>
      </c>
      <c r="K41" s="22"/>
      <c r="L41" s="22">
        <v>7265.15</v>
      </c>
      <c r="M41" s="22"/>
      <c r="N41" s="22"/>
      <c r="O41" s="22"/>
      <c r="P41" s="22"/>
      <c r="Q41" s="22"/>
      <c r="R41" s="22"/>
      <c r="S41" s="22"/>
      <c r="T41" s="22"/>
      <c r="U41" s="22"/>
      <c r="V41" s="22"/>
      <c r="W41" s="22"/>
    </row>
    <row r="42" ht="28" customHeight="1" spans="1:23">
      <c r="A42" s="116" t="s">
        <v>46</v>
      </c>
      <c r="B42" s="112" t="s">
        <v>212</v>
      </c>
      <c r="C42" s="111" t="s">
        <v>158</v>
      </c>
      <c r="D42" s="111" t="s">
        <v>88</v>
      </c>
      <c r="E42" s="111" t="s">
        <v>89</v>
      </c>
      <c r="F42" s="111" t="s">
        <v>163</v>
      </c>
      <c r="G42" s="111" t="s">
        <v>164</v>
      </c>
      <c r="H42" s="22">
        <v>76128.64</v>
      </c>
      <c r="I42" s="22">
        <v>76128.64</v>
      </c>
      <c r="J42" s="22">
        <v>19032.16</v>
      </c>
      <c r="K42" s="22"/>
      <c r="L42" s="22">
        <v>57096.48</v>
      </c>
      <c r="M42" s="22"/>
      <c r="N42" s="22"/>
      <c r="O42" s="22"/>
      <c r="P42" s="22"/>
      <c r="Q42" s="22"/>
      <c r="R42" s="22"/>
      <c r="S42" s="22"/>
      <c r="T42" s="22"/>
      <c r="U42" s="22"/>
      <c r="V42" s="22"/>
      <c r="W42" s="22"/>
    </row>
    <row r="43" ht="28" customHeight="1" spans="1:23">
      <c r="A43" s="116" t="s">
        <v>46</v>
      </c>
      <c r="B43" s="112" t="s">
        <v>212</v>
      </c>
      <c r="C43" s="111" t="s">
        <v>158</v>
      </c>
      <c r="D43" s="111" t="s">
        <v>90</v>
      </c>
      <c r="E43" s="111" t="s">
        <v>91</v>
      </c>
      <c r="F43" s="111" t="s">
        <v>165</v>
      </c>
      <c r="G43" s="111" t="s">
        <v>166</v>
      </c>
      <c r="H43" s="22">
        <v>46848.4</v>
      </c>
      <c r="I43" s="22">
        <v>46848.4</v>
      </c>
      <c r="J43" s="22">
        <v>11712.1</v>
      </c>
      <c r="K43" s="22"/>
      <c r="L43" s="22">
        <v>35136.3</v>
      </c>
      <c r="M43" s="22"/>
      <c r="N43" s="22"/>
      <c r="O43" s="22"/>
      <c r="P43" s="22"/>
      <c r="Q43" s="22"/>
      <c r="R43" s="22"/>
      <c r="S43" s="22"/>
      <c r="T43" s="22"/>
      <c r="U43" s="22"/>
      <c r="V43" s="22"/>
      <c r="W43" s="22"/>
    </row>
    <row r="44" ht="28" customHeight="1" spans="1:23">
      <c r="A44" s="116" t="s">
        <v>46</v>
      </c>
      <c r="B44" s="112" t="s">
        <v>212</v>
      </c>
      <c r="C44" s="111" t="s">
        <v>158</v>
      </c>
      <c r="D44" s="111" t="s">
        <v>92</v>
      </c>
      <c r="E44" s="111" t="s">
        <v>93</v>
      </c>
      <c r="F44" s="111" t="s">
        <v>161</v>
      </c>
      <c r="G44" s="111" t="s">
        <v>162</v>
      </c>
      <c r="H44" s="22">
        <v>2783.55</v>
      </c>
      <c r="I44" s="22">
        <v>2783.55</v>
      </c>
      <c r="J44" s="22">
        <v>2783.55</v>
      </c>
      <c r="K44" s="22"/>
      <c r="L44" s="22"/>
      <c r="M44" s="22"/>
      <c r="N44" s="22"/>
      <c r="O44" s="22"/>
      <c r="P44" s="22"/>
      <c r="Q44" s="22"/>
      <c r="R44" s="22"/>
      <c r="S44" s="22"/>
      <c r="T44" s="22"/>
      <c r="U44" s="22"/>
      <c r="V44" s="22"/>
      <c r="W44" s="22"/>
    </row>
    <row r="45" ht="28" customHeight="1" spans="1:23">
      <c r="A45" s="116" t="s">
        <v>46</v>
      </c>
      <c r="B45" s="112" t="s">
        <v>213</v>
      </c>
      <c r="C45" s="111" t="s">
        <v>99</v>
      </c>
      <c r="D45" s="111" t="s">
        <v>98</v>
      </c>
      <c r="E45" s="111" t="s">
        <v>99</v>
      </c>
      <c r="F45" s="111" t="s">
        <v>168</v>
      </c>
      <c r="G45" s="111" t="s">
        <v>99</v>
      </c>
      <c r="H45" s="22">
        <v>149386.23</v>
      </c>
      <c r="I45" s="22">
        <v>149386.23</v>
      </c>
      <c r="J45" s="22">
        <v>37346.56</v>
      </c>
      <c r="K45" s="22"/>
      <c r="L45" s="22">
        <v>112039.67</v>
      </c>
      <c r="M45" s="22"/>
      <c r="N45" s="22"/>
      <c r="O45" s="22"/>
      <c r="P45" s="22"/>
      <c r="Q45" s="22"/>
      <c r="R45" s="22"/>
      <c r="S45" s="22"/>
      <c r="T45" s="22"/>
      <c r="U45" s="22"/>
      <c r="V45" s="22"/>
      <c r="W45" s="22"/>
    </row>
    <row r="46" ht="28" customHeight="1" spans="1:23">
      <c r="A46" s="116" t="s">
        <v>46</v>
      </c>
      <c r="B46" s="112" t="s">
        <v>214</v>
      </c>
      <c r="C46" s="111" t="s">
        <v>188</v>
      </c>
      <c r="D46" s="111" t="s">
        <v>69</v>
      </c>
      <c r="E46" s="111" t="s">
        <v>70</v>
      </c>
      <c r="F46" s="111" t="s">
        <v>189</v>
      </c>
      <c r="G46" s="111" t="s">
        <v>188</v>
      </c>
      <c r="H46" s="22">
        <v>26436.76</v>
      </c>
      <c r="I46" s="22">
        <v>26436.76</v>
      </c>
      <c r="J46" s="22">
        <v>6609.19</v>
      </c>
      <c r="K46" s="22"/>
      <c r="L46" s="22">
        <v>19827.57</v>
      </c>
      <c r="M46" s="22"/>
      <c r="N46" s="22"/>
      <c r="O46" s="22"/>
      <c r="P46" s="22"/>
      <c r="Q46" s="22"/>
      <c r="R46" s="22"/>
      <c r="S46" s="22"/>
      <c r="T46" s="22"/>
      <c r="U46" s="22"/>
      <c r="V46" s="22"/>
      <c r="W46" s="22"/>
    </row>
    <row r="47" ht="28" customHeight="1" spans="1:23">
      <c r="A47" s="116" t="s">
        <v>46</v>
      </c>
      <c r="B47" s="112" t="s">
        <v>215</v>
      </c>
      <c r="C47" s="111" t="s">
        <v>191</v>
      </c>
      <c r="D47" s="111" t="s">
        <v>69</v>
      </c>
      <c r="E47" s="111" t="s">
        <v>70</v>
      </c>
      <c r="F47" s="111" t="s">
        <v>192</v>
      </c>
      <c r="G47" s="111" t="s">
        <v>193</v>
      </c>
      <c r="H47" s="22">
        <v>69304.27</v>
      </c>
      <c r="I47" s="22">
        <v>69304.27</v>
      </c>
      <c r="J47" s="22">
        <v>17326.07</v>
      </c>
      <c r="K47" s="22"/>
      <c r="L47" s="22">
        <v>51978.2</v>
      </c>
      <c r="M47" s="22"/>
      <c r="N47" s="22"/>
      <c r="O47" s="22"/>
      <c r="P47" s="22"/>
      <c r="Q47" s="22"/>
      <c r="R47" s="22"/>
      <c r="S47" s="22"/>
      <c r="T47" s="22"/>
      <c r="U47" s="22"/>
      <c r="V47" s="22"/>
      <c r="W47" s="22"/>
    </row>
    <row r="48" ht="28" customHeight="1" spans="1:23">
      <c r="A48" s="116" t="s">
        <v>46</v>
      </c>
      <c r="B48" s="112" t="s">
        <v>215</v>
      </c>
      <c r="C48" s="111" t="s">
        <v>191</v>
      </c>
      <c r="D48" s="111" t="s">
        <v>69</v>
      </c>
      <c r="E48" s="111" t="s">
        <v>70</v>
      </c>
      <c r="F48" s="111" t="s">
        <v>204</v>
      </c>
      <c r="G48" s="111" t="s">
        <v>205</v>
      </c>
      <c r="H48" s="22">
        <v>27536.76</v>
      </c>
      <c r="I48" s="22">
        <v>27536.76</v>
      </c>
      <c r="J48" s="22">
        <v>6884.19</v>
      </c>
      <c r="K48" s="22"/>
      <c r="L48" s="22">
        <v>20652.57</v>
      </c>
      <c r="M48" s="22"/>
      <c r="N48" s="22"/>
      <c r="O48" s="22"/>
      <c r="P48" s="22"/>
      <c r="Q48" s="22"/>
      <c r="R48" s="22"/>
      <c r="S48" s="22"/>
      <c r="T48" s="22"/>
      <c r="U48" s="22"/>
      <c r="V48" s="22"/>
      <c r="W48" s="22"/>
    </row>
    <row r="49" ht="28" customHeight="1" spans="1:23">
      <c r="A49" s="30" t="s">
        <v>100</v>
      </c>
      <c r="B49" s="31"/>
      <c r="C49" s="31"/>
      <c r="D49" s="31"/>
      <c r="E49" s="31"/>
      <c r="F49" s="31"/>
      <c r="G49" s="32"/>
      <c r="H49" s="22">
        <v>8944060.71</v>
      </c>
      <c r="I49" s="22">
        <v>8435460.71</v>
      </c>
      <c r="J49" s="22">
        <v>2046758.62</v>
      </c>
      <c r="K49" s="22"/>
      <c r="L49" s="22">
        <v>6388702.09</v>
      </c>
      <c r="M49" s="22"/>
      <c r="N49" s="22"/>
      <c r="O49" s="22"/>
      <c r="P49" s="22"/>
      <c r="Q49" s="22"/>
      <c r="R49" s="22">
        <v>508600</v>
      </c>
      <c r="S49" s="22"/>
      <c r="T49" s="22"/>
      <c r="U49" s="22"/>
      <c r="V49" s="22"/>
      <c r="W49" s="22">
        <v>508600</v>
      </c>
    </row>
  </sheetData>
  <mergeCells count="30">
    <mergeCell ref="A2:W2"/>
    <mergeCell ref="A3:G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topLeftCell="A14" workbookViewId="0">
      <selection activeCell="C22" sqref="C22"/>
    </sheetView>
  </sheetViews>
  <sheetFormatPr defaultColWidth="9.13333333333333" defaultRowHeight="14.25" customHeight="1"/>
  <cols>
    <col min="1" max="1" width="14.575" customWidth="1"/>
    <col min="2" max="2" width="21.0333333333333" customWidth="1"/>
    <col min="3" max="3" width="31.3083333333333" customWidth="1"/>
    <col min="4" max="4" width="23.8583333333333" customWidth="1"/>
    <col min="5" max="5" width="15.6" customWidth="1"/>
    <col min="6" max="6" width="19.7333333333333" customWidth="1"/>
    <col min="7" max="7" width="14.8916666666667" customWidth="1"/>
    <col min="8" max="8" width="23.275" customWidth="1"/>
    <col min="9" max="10" width="14.1666666666667" customWidth="1"/>
    <col min="11" max="11" width="21.0583333333333" customWidth="1"/>
    <col min="12" max="12" width="19.825" customWidth="1"/>
    <col min="13" max="13" width="19.6" customWidth="1"/>
    <col min="14" max="14" width="14.1666666666667" customWidth="1"/>
    <col min="15" max="15" width="19.5" customWidth="1"/>
    <col min="16" max="16" width="17.9333333333333" customWidth="1"/>
    <col min="17" max="17" width="20.2916666666667" customWidth="1"/>
    <col min="18" max="21" width="15.1666666666667" customWidth="1"/>
    <col min="22" max="22" width="18.8333333333333" customWidth="1"/>
    <col min="23" max="23" width="15.1666666666667" customWidth="1"/>
  </cols>
  <sheetData>
    <row r="1" ht="23" customHeight="1" spans="1:23">
      <c r="E1" s="1"/>
      <c r="F1" s="1"/>
      <c r="G1" s="1"/>
      <c r="H1" s="1"/>
      <c r="U1" s="107"/>
      <c r="W1" s="55" t="s">
        <v>216</v>
      </c>
    </row>
    <row r="2" ht="23" customHeight="1" spans="1:23">
      <c r="A2" s="26" t="s">
        <v>217</v>
      </c>
      <c r="B2" s="26"/>
      <c r="C2" s="26"/>
      <c r="D2" s="26"/>
      <c r="E2" s="26"/>
      <c r="F2" s="26"/>
      <c r="G2" s="26"/>
      <c r="H2" s="26"/>
      <c r="I2" s="26"/>
      <c r="J2" s="26"/>
      <c r="K2" s="26"/>
      <c r="L2" s="26"/>
      <c r="M2" s="26"/>
      <c r="N2" s="26"/>
      <c r="O2" s="26"/>
      <c r="P2" s="26"/>
      <c r="Q2" s="26"/>
      <c r="R2" s="26"/>
      <c r="S2" s="26"/>
      <c r="T2" s="26"/>
      <c r="U2" s="26"/>
      <c r="V2" s="26"/>
      <c r="W2" s="26"/>
    </row>
    <row r="3" ht="23" customHeight="1" spans="1:23">
      <c r="A3" s="4" t="s">
        <v>2</v>
      </c>
      <c r="B3" s="108" t="str">
        <f t="shared" ref="A3:B3" si="0">"单位名称："&amp;"丽江市审计局"</f>
        <v>单位名称：丽江市审计局</v>
      </c>
      <c r="C3" s="108"/>
      <c r="D3" s="108"/>
      <c r="E3" s="108"/>
      <c r="F3" s="108"/>
      <c r="G3" s="108"/>
      <c r="H3" s="108"/>
      <c r="I3" s="108"/>
      <c r="J3" s="6"/>
      <c r="K3" s="6"/>
      <c r="L3" s="6"/>
      <c r="M3" s="6"/>
      <c r="N3" s="6"/>
      <c r="O3" s="6"/>
      <c r="P3" s="6"/>
      <c r="Q3" s="6"/>
      <c r="U3" s="107"/>
      <c r="W3" s="103" t="s">
        <v>125</v>
      </c>
    </row>
    <row r="4" ht="35" customHeight="1" spans="1:23">
      <c r="A4" s="8" t="s">
        <v>218</v>
      </c>
      <c r="B4" s="8" t="s">
        <v>135</v>
      </c>
      <c r="C4" s="8" t="s">
        <v>136</v>
      </c>
      <c r="D4" s="8" t="s">
        <v>219</v>
      </c>
      <c r="E4" s="9" t="s">
        <v>137</v>
      </c>
      <c r="F4" s="9" t="s">
        <v>138</v>
      </c>
      <c r="G4" s="9" t="s">
        <v>139</v>
      </c>
      <c r="H4" s="9" t="s">
        <v>140</v>
      </c>
      <c r="I4" s="62" t="s">
        <v>31</v>
      </c>
      <c r="J4" s="62" t="s">
        <v>220</v>
      </c>
      <c r="K4" s="62"/>
      <c r="L4" s="62"/>
      <c r="M4" s="62"/>
      <c r="N4" s="109" t="s">
        <v>142</v>
      </c>
      <c r="O4" s="109"/>
      <c r="P4" s="109"/>
      <c r="Q4" s="9" t="s">
        <v>37</v>
      </c>
      <c r="R4" s="10" t="s">
        <v>53</v>
      </c>
      <c r="S4" s="11"/>
      <c r="T4" s="11"/>
      <c r="U4" s="11"/>
      <c r="V4" s="11"/>
      <c r="W4" s="12"/>
    </row>
    <row r="5" ht="35" customHeight="1" spans="1:23">
      <c r="A5" s="13"/>
      <c r="B5" s="13"/>
      <c r="C5" s="13"/>
      <c r="D5" s="13"/>
      <c r="E5" s="14"/>
      <c r="F5" s="14"/>
      <c r="G5" s="14"/>
      <c r="H5" s="14"/>
      <c r="I5" s="62"/>
      <c r="J5" s="47" t="s">
        <v>34</v>
      </c>
      <c r="K5" s="47"/>
      <c r="L5" s="47" t="s">
        <v>35</v>
      </c>
      <c r="M5" s="47" t="s">
        <v>36</v>
      </c>
      <c r="N5" s="110" t="s">
        <v>34</v>
      </c>
      <c r="O5" s="110" t="s">
        <v>35</v>
      </c>
      <c r="P5" s="110" t="s">
        <v>36</v>
      </c>
      <c r="Q5" s="14"/>
      <c r="R5" s="9" t="s">
        <v>33</v>
      </c>
      <c r="S5" s="9" t="s">
        <v>44</v>
      </c>
      <c r="T5" s="9" t="s">
        <v>148</v>
      </c>
      <c r="U5" s="9" t="s">
        <v>40</v>
      </c>
      <c r="V5" s="9" t="s">
        <v>41</v>
      </c>
      <c r="W5" s="9" t="s">
        <v>42</v>
      </c>
    </row>
    <row r="6" ht="35" customHeight="1" spans="1:23">
      <c r="A6" s="16"/>
      <c r="B6" s="16"/>
      <c r="C6" s="16"/>
      <c r="D6" s="16"/>
      <c r="E6" s="17"/>
      <c r="F6" s="17"/>
      <c r="G6" s="17"/>
      <c r="H6" s="17"/>
      <c r="I6" s="62"/>
      <c r="J6" s="47" t="s">
        <v>33</v>
      </c>
      <c r="K6" s="47" t="s">
        <v>221</v>
      </c>
      <c r="L6" s="47"/>
      <c r="M6" s="47"/>
      <c r="N6" s="17"/>
      <c r="O6" s="17"/>
      <c r="P6" s="17"/>
      <c r="Q6" s="17"/>
      <c r="R6" s="17"/>
      <c r="S6" s="17"/>
      <c r="T6" s="17"/>
      <c r="U6" s="18"/>
      <c r="V6" s="17"/>
      <c r="W6" s="17"/>
    </row>
    <row r="7" ht="42"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42" customHeight="1" spans="1:23">
      <c r="A8" s="111"/>
      <c r="B8" s="112"/>
      <c r="C8" s="111" t="s">
        <v>222</v>
      </c>
      <c r="D8" s="111"/>
      <c r="E8" s="111"/>
      <c r="F8" s="111"/>
      <c r="G8" s="111"/>
      <c r="H8" s="111"/>
      <c r="I8" s="113">
        <v>6038308</v>
      </c>
      <c r="J8" s="113">
        <v>2348308</v>
      </c>
      <c r="K8" s="113">
        <v>2348308</v>
      </c>
      <c r="L8" s="113"/>
      <c r="M8" s="113"/>
      <c r="N8" s="113"/>
      <c r="O8" s="113"/>
      <c r="P8" s="113"/>
      <c r="Q8" s="113"/>
      <c r="R8" s="113">
        <v>3690000</v>
      </c>
      <c r="S8" s="113"/>
      <c r="T8" s="113"/>
      <c r="U8" s="88"/>
      <c r="V8" s="113"/>
      <c r="W8" s="113">
        <v>3690000</v>
      </c>
    </row>
    <row r="9" ht="42" customHeight="1" spans="1:23">
      <c r="A9" s="111" t="s">
        <v>223</v>
      </c>
      <c r="B9" s="112" t="s">
        <v>224</v>
      </c>
      <c r="C9" s="111" t="s">
        <v>222</v>
      </c>
      <c r="D9" s="111" t="s">
        <v>46</v>
      </c>
      <c r="E9" s="111" t="s">
        <v>67</v>
      </c>
      <c r="F9" s="111" t="s">
        <v>68</v>
      </c>
      <c r="G9" s="111" t="s">
        <v>225</v>
      </c>
      <c r="H9" s="111" t="s">
        <v>226</v>
      </c>
      <c r="I9" s="113">
        <v>70000</v>
      </c>
      <c r="J9" s="113">
        <v>70000</v>
      </c>
      <c r="K9" s="113">
        <v>70000</v>
      </c>
      <c r="L9" s="113"/>
      <c r="M9" s="113"/>
      <c r="N9" s="113"/>
      <c r="O9" s="113"/>
      <c r="P9" s="113"/>
      <c r="Q9" s="113"/>
      <c r="R9" s="113"/>
      <c r="S9" s="113"/>
      <c r="T9" s="113"/>
      <c r="U9" s="88"/>
      <c r="V9" s="113"/>
      <c r="W9" s="113"/>
    </row>
    <row r="10" ht="42" customHeight="1" spans="1:23">
      <c r="A10" s="111" t="s">
        <v>223</v>
      </c>
      <c r="B10" s="112" t="s">
        <v>224</v>
      </c>
      <c r="C10" s="111" t="s">
        <v>222</v>
      </c>
      <c r="D10" s="111" t="s">
        <v>46</v>
      </c>
      <c r="E10" s="111" t="s">
        <v>67</v>
      </c>
      <c r="F10" s="111" t="s">
        <v>68</v>
      </c>
      <c r="G10" s="111" t="s">
        <v>227</v>
      </c>
      <c r="H10" s="111" t="s">
        <v>228</v>
      </c>
      <c r="I10" s="113">
        <v>1594000</v>
      </c>
      <c r="J10" s="113">
        <v>1104000</v>
      </c>
      <c r="K10" s="113">
        <v>1104000</v>
      </c>
      <c r="L10" s="113"/>
      <c r="M10" s="113"/>
      <c r="N10" s="113"/>
      <c r="O10" s="113"/>
      <c r="P10" s="113"/>
      <c r="Q10" s="113"/>
      <c r="R10" s="113">
        <v>490000</v>
      </c>
      <c r="S10" s="113"/>
      <c r="T10" s="113"/>
      <c r="U10" s="88"/>
      <c r="V10" s="113"/>
      <c r="W10" s="113">
        <v>490000</v>
      </c>
    </row>
    <row r="11" ht="42" customHeight="1" spans="1:23">
      <c r="A11" s="111" t="s">
        <v>223</v>
      </c>
      <c r="B11" s="112" t="s">
        <v>224</v>
      </c>
      <c r="C11" s="111" t="s">
        <v>222</v>
      </c>
      <c r="D11" s="111" t="s">
        <v>46</v>
      </c>
      <c r="E11" s="111" t="s">
        <v>67</v>
      </c>
      <c r="F11" s="111" t="s">
        <v>68</v>
      </c>
      <c r="G11" s="111" t="s">
        <v>229</v>
      </c>
      <c r="H11" s="111" t="s">
        <v>230</v>
      </c>
      <c r="I11" s="113">
        <v>36408</v>
      </c>
      <c r="J11" s="113">
        <v>36408</v>
      </c>
      <c r="K11" s="113">
        <v>36408</v>
      </c>
      <c r="L11" s="113"/>
      <c r="M11" s="113"/>
      <c r="N11" s="113"/>
      <c r="O11" s="113"/>
      <c r="P11" s="113"/>
      <c r="Q11" s="113"/>
      <c r="R11" s="113"/>
      <c r="S11" s="113"/>
      <c r="T11" s="113"/>
      <c r="U11" s="88"/>
      <c r="V11" s="113"/>
      <c r="W11" s="113"/>
    </row>
    <row r="12" ht="42" customHeight="1" spans="1:23">
      <c r="A12" s="111" t="s">
        <v>223</v>
      </c>
      <c r="B12" s="112" t="s">
        <v>224</v>
      </c>
      <c r="C12" s="111" t="s">
        <v>222</v>
      </c>
      <c r="D12" s="111" t="s">
        <v>46</v>
      </c>
      <c r="E12" s="111" t="s">
        <v>67</v>
      </c>
      <c r="F12" s="111" t="s">
        <v>68</v>
      </c>
      <c r="G12" s="111" t="s">
        <v>231</v>
      </c>
      <c r="H12" s="111" t="s">
        <v>232</v>
      </c>
      <c r="I12" s="113">
        <v>150000</v>
      </c>
      <c r="J12" s="113">
        <v>150000</v>
      </c>
      <c r="K12" s="113">
        <v>150000</v>
      </c>
      <c r="L12" s="113"/>
      <c r="M12" s="113"/>
      <c r="N12" s="113"/>
      <c r="O12" s="113"/>
      <c r="P12" s="113"/>
      <c r="Q12" s="113"/>
      <c r="R12" s="113"/>
      <c r="S12" s="113"/>
      <c r="T12" s="113"/>
      <c r="U12" s="88"/>
      <c r="V12" s="113"/>
      <c r="W12" s="113"/>
    </row>
    <row r="13" ht="42" customHeight="1" spans="1:23">
      <c r="A13" s="111" t="s">
        <v>223</v>
      </c>
      <c r="B13" s="112" t="s">
        <v>224</v>
      </c>
      <c r="C13" s="111" t="s">
        <v>222</v>
      </c>
      <c r="D13" s="111" t="s">
        <v>46</v>
      </c>
      <c r="E13" s="111" t="s">
        <v>67</v>
      </c>
      <c r="F13" s="111" t="s">
        <v>68</v>
      </c>
      <c r="G13" s="111" t="s">
        <v>233</v>
      </c>
      <c r="H13" s="111" t="s">
        <v>234</v>
      </c>
      <c r="I13" s="113">
        <v>30600</v>
      </c>
      <c r="J13" s="113">
        <v>30600</v>
      </c>
      <c r="K13" s="113">
        <v>30600</v>
      </c>
      <c r="L13" s="113"/>
      <c r="M13" s="113"/>
      <c r="N13" s="113"/>
      <c r="O13" s="113"/>
      <c r="P13" s="113"/>
      <c r="Q13" s="113"/>
      <c r="R13" s="113"/>
      <c r="S13" s="113"/>
      <c r="T13" s="113"/>
      <c r="U13" s="88"/>
      <c r="V13" s="113"/>
      <c r="W13" s="113"/>
    </row>
    <row r="14" ht="42" customHeight="1" spans="1:23">
      <c r="A14" s="111" t="s">
        <v>223</v>
      </c>
      <c r="B14" s="112" t="s">
        <v>224</v>
      </c>
      <c r="C14" s="111" t="s">
        <v>222</v>
      </c>
      <c r="D14" s="111" t="s">
        <v>46</v>
      </c>
      <c r="E14" s="111" t="s">
        <v>67</v>
      </c>
      <c r="F14" s="111" t="s">
        <v>68</v>
      </c>
      <c r="G14" s="111" t="s">
        <v>235</v>
      </c>
      <c r="H14" s="111" t="s">
        <v>236</v>
      </c>
      <c r="I14" s="113">
        <v>3582500</v>
      </c>
      <c r="J14" s="113">
        <v>382500</v>
      </c>
      <c r="K14" s="113">
        <v>382500</v>
      </c>
      <c r="L14" s="113"/>
      <c r="M14" s="113"/>
      <c r="N14" s="113"/>
      <c r="O14" s="113"/>
      <c r="P14" s="113"/>
      <c r="Q14" s="113"/>
      <c r="R14" s="113">
        <v>3200000</v>
      </c>
      <c r="S14" s="113"/>
      <c r="T14" s="113"/>
      <c r="U14" s="88"/>
      <c r="V14" s="113"/>
      <c r="W14" s="113">
        <v>3200000</v>
      </c>
    </row>
    <row r="15" ht="42" customHeight="1" spans="1:23">
      <c r="A15" s="111" t="s">
        <v>223</v>
      </c>
      <c r="B15" s="112" t="s">
        <v>224</v>
      </c>
      <c r="C15" s="111" t="s">
        <v>222</v>
      </c>
      <c r="D15" s="111" t="s">
        <v>46</v>
      </c>
      <c r="E15" s="111" t="s">
        <v>67</v>
      </c>
      <c r="F15" s="111" t="s">
        <v>68</v>
      </c>
      <c r="G15" s="111" t="s">
        <v>204</v>
      </c>
      <c r="H15" s="111" t="s">
        <v>205</v>
      </c>
      <c r="I15" s="113">
        <v>554800</v>
      </c>
      <c r="J15" s="113">
        <v>554800</v>
      </c>
      <c r="K15" s="113">
        <v>554800</v>
      </c>
      <c r="L15" s="113"/>
      <c r="M15" s="113"/>
      <c r="N15" s="113"/>
      <c r="O15" s="113"/>
      <c r="P15" s="113"/>
      <c r="Q15" s="113"/>
      <c r="R15" s="113"/>
      <c r="S15" s="113"/>
      <c r="T15" s="113"/>
      <c r="U15" s="88"/>
      <c r="V15" s="113"/>
      <c r="W15" s="113"/>
    </row>
    <row r="16" ht="42" customHeight="1" spans="1:23">
      <c r="A16" s="111" t="s">
        <v>223</v>
      </c>
      <c r="B16" s="112" t="s">
        <v>224</v>
      </c>
      <c r="C16" s="111" t="s">
        <v>222</v>
      </c>
      <c r="D16" s="111" t="s">
        <v>46</v>
      </c>
      <c r="E16" s="111" t="s">
        <v>67</v>
      </c>
      <c r="F16" s="111" t="s">
        <v>68</v>
      </c>
      <c r="G16" s="111" t="s">
        <v>237</v>
      </c>
      <c r="H16" s="111" t="s">
        <v>238</v>
      </c>
      <c r="I16" s="113">
        <v>20000</v>
      </c>
      <c r="J16" s="113">
        <v>20000</v>
      </c>
      <c r="K16" s="113">
        <v>20000</v>
      </c>
      <c r="L16" s="113"/>
      <c r="M16" s="113"/>
      <c r="N16" s="113"/>
      <c r="O16" s="113"/>
      <c r="P16" s="113"/>
      <c r="Q16" s="113"/>
      <c r="R16" s="113"/>
      <c r="S16" s="113"/>
      <c r="T16" s="113"/>
      <c r="U16" s="88"/>
      <c r="V16" s="113"/>
      <c r="W16" s="113"/>
    </row>
    <row r="17" ht="42" customHeight="1" spans="1:23">
      <c r="A17" s="30" t="s">
        <v>100</v>
      </c>
      <c r="B17" s="31"/>
      <c r="C17" s="31"/>
      <c r="D17" s="31"/>
      <c r="E17" s="31"/>
      <c r="F17" s="31"/>
      <c r="G17" s="31"/>
      <c r="H17" s="32"/>
      <c r="I17" s="113">
        <v>6038308</v>
      </c>
      <c r="J17" s="113">
        <v>2348308</v>
      </c>
      <c r="K17" s="113">
        <v>2348308</v>
      </c>
      <c r="L17" s="113"/>
      <c r="M17" s="113"/>
      <c r="N17" s="113"/>
      <c r="O17" s="113"/>
      <c r="P17" s="113"/>
      <c r="Q17" s="113"/>
      <c r="R17" s="113">
        <v>3690000</v>
      </c>
      <c r="S17" s="113"/>
      <c r="T17" s="113"/>
      <c r="U17" s="88"/>
      <c r="V17" s="113"/>
      <c r="W17" s="113">
        <v>3690000</v>
      </c>
    </row>
  </sheetData>
  <mergeCells count="28">
    <mergeCell ref="A2:W2"/>
    <mergeCell ref="A3:I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tabSelected="1" topLeftCell="A2" workbookViewId="0">
      <selection activeCell="J12" sqref="J12"/>
    </sheetView>
  </sheetViews>
  <sheetFormatPr defaultColWidth="9.13333333333333" defaultRowHeight="12" customHeight="1"/>
  <cols>
    <col min="1" max="1" width="31.3916666666667" customWidth="1"/>
    <col min="2" max="2" width="29" customWidth="1"/>
    <col min="3" max="3" width="17.1666666666667" customWidth="1"/>
    <col min="4" max="4" width="21.0333333333333" customWidth="1"/>
    <col min="5" max="5" width="23.575" customWidth="1"/>
    <col min="6" max="6" width="11.2916666666667" customWidth="1"/>
    <col min="7" max="7" width="10.3083333333333" customWidth="1"/>
    <col min="8" max="8" width="9.30833333333333" customWidth="1"/>
    <col min="9" max="9" width="13.425" customWidth="1"/>
    <col min="10" max="10" width="40.525" customWidth="1"/>
  </cols>
  <sheetData>
    <row r="1" ht="28" customHeight="1" spans="1:10">
      <c r="J1" s="44" t="s">
        <v>239</v>
      </c>
    </row>
    <row r="2" ht="36" customHeight="1" spans="1:10">
      <c r="A2" s="45" t="s">
        <v>240</v>
      </c>
      <c r="B2" s="26"/>
      <c r="C2" s="26"/>
      <c r="D2" s="26"/>
      <c r="E2" s="26"/>
      <c r="F2" s="46"/>
      <c r="G2" s="26"/>
      <c r="H2" s="46"/>
      <c r="I2" s="46"/>
      <c r="J2" s="26"/>
    </row>
    <row r="3" ht="28" customHeight="1" spans="1:10">
      <c r="A3" s="4" t="s">
        <v>2</v>
      </c>
    </row>
    <row r="4" ht="28" customHeight="1" spans="1:10">
      <c r="A4" s="47" t="s">
        <v>241</v>
      </c>
      <c r="B4" s="47" t="s">
        <v>242</v>
      </c>
      <c r="C4" s="47" t="s">
        <v>243</v>
      </c>
      <c r="D4" s="47" t="s">
        <v>244</v>
      </c>
      <c r="E4" s="47" t="s">
        <v>245</v>
      </c>
      <c r="F4" s="48" t="s">
        <v>246</v>
      </c>
      <c r="G4" s="47" t="s">
        <v>247</v>
      </c>
      <c r="H4" s="48" t="s">
        <v>248</v>
      </c>
      <c r="I4" s="48" t="s">
        <v>249</v>
      </c>
      <c r="J4" s="47" t="s">
        <v>250</v>
      </c>
    </row>
    <row r="5" ht="28" customHeight="1" spans="1:10">
      <c r="A5" s="47">
        <v>1</v>
      </c>
      <c r="B5" s="47">
        <v>2</v>
      </c>
      <c r="C5" s="47">
        <v>3</v>
      </c>
      <c r="D5" s="47">
        <v>4</v>
      </c>
      <c r="E5" s="47">
        <v>5</v>
      </c>
      <c r="F5" s="48">
        <v>6</v>
      </c>
      <c r="G5" s="47">
        <v>7</v>
      </c>
      <c r="H5" s="48">
        <v>8</v>
      </c>
      <c r="I5" s="48">
        <v>9</v>
      </c>
      <c r="J5" s="47">
        <v>10</v>
      </c>
    </row>
    <row r="6" ht="30" customHeight="1" spans="1:10">
      <c r="A6" s="49" t="s">
        <v>46</v>
      </c>
      <c r="B6" s="50"/>
      <c r="C6" s="50"/>
      <c r="D6" s="50"/>
      <c r="E6" s="51"/>
      <c r="F6" s="52"/>
      <c r="G6" s="51"/>
      <c r="H6" s="52"/>
      <c r="I6" s="52"/>
      <c r="J6" s="51"/>
    </row>
    <row r="7" ht="87" customHeight="1" spans="1:10">
      <c r="A7" s="106" t="s">
        <v>222</v>
      </c>
      <c r="B7" s="53" t="s">
        <v>251</v>
      </c>
      <c r="C7" s="53" t="s">
        <v>252</v>
      </c>
      <c r="D7" s="53" t="s">
        <v>253</v>
      </c>
      <c r="E7" s="49" t="s">
        <v>254</v>
      </c>
      <c r="F7" s="53" t="s">
        <v>255</v>
      </c>
      <c r="G7" s="49" t="s">
        <v>256</v>
      </c>
      <c r="H7" s="53" t="s">
        <v>257</v>
      </c>
      <c r="I7" s="53" t="s">
        <v>258</v>
      </c>
      <c r="J7" s="54" t="s">
        <v>259</v>
      </c>
    </row>
    <row r="8" ht="72" customHeight="1" spans="1:10">
      <c r="A8" s="106" t="s">
        <v>222</v>
      </c>
      <c r="B8" s="53" t="s">
        <v>260</v>
      </c>
      <c r="C8" s="53" t="s">
        <v>252</v>
      </c>
      <c r="D8" s="53" t="s">
        <v>253</v>
      </c>
      <c r="E8" s="49" t="s">
        <v>261</v>
      </c>
      <c r="F8" s="53" t="s">
        <v>255</v>
      </c>
      <c r="G8" s="49" t="s">
        <v>256</v>
      </c>
      <c r="H8" s="53" t="s">
        <v>262</v>
      </c>
      <c r="I8" s="53" t="s">
        <v>258</v>
      </c>
      <c r="J8" s="54" t="s">
        <v>263</v>
      </c>
    </row>
    <row r="9" ht="47.3" customHeight="1" spans="1:10">
      <c r="A9" s="106" t="s">
        <v>222</v>
      </c>
      <c r="B9" s="53" t="s">
        <v>260</v>
      </c>
      <c r="C9" s="53" t="s">
        <v>252</v>
      </c>
      <c r="D9" s="53" t="s">
        <v>253</v>
      </c>
      <c r="E9" s="49" t="s">
        <v>264</v>
      </c>
      <c r="F9" s="53" t="s">
        <v>255</v>
      </c>
      <c r="G9" s="49" t="s">
        <v>265</v>
      </c>
      <c r="H9" s="53" t="s">
        <v>266</v>
      </c>
      <c r="I9" s="53" t="s">
        <v>258</v>
      </c>
      <c r="J9" s="54" t="s">
        <v>267</v>
      </c>
    </row>
    <row r="10" ht="47.3" customHeight="1" spans="1:10">
      <c r="A10" s="106" t="s">
        <v>222</v>
      </c>
      <c r="B10" s="53" t="s">
        <v>260</v>
      </c>
      <c r="C10" s="53" t="s">
        <v>252</v>
      </c>
      <c r="D10" s="53" t="s">
        <v>253</v>
      </c>
      <c r="E10" s="49" t="s">
        <v>268</v>
      </c>
      <c r="F10" s="53" t="s">
        <v>255</v>
      </c>
      <c r="G10" s="49" t="s">
        <v>269</v>
      </c>
      <c r="H10" s="53" t="s">
        <v>257</v>
      </c>
      <c r="I10" s="53" t="s">
        <v>258</v>
      </c>
      <c r="J10" s="54" t="s">
        <v>270</v>
      </c>
    </row>
    <row r="11" ht="47.3" customHeight="1" spans="1:10">
      <c r="A11" s="106" t="s">
        <v>222</v>
      </c>
      <c r="B11" s="53" t="s">
        <v>260</v>
      </c>
      <c r="C11" s="53" t="s">
        <v>271</v>
      </c>
      <c r="D11" s="53" t="s">
        <v>272</v>
      </c>
      <c r="E11" s="49" t="s">
        <v>273</v>
      </c>
      <c r="F11" s="53" t="s">
        <v>255</v>
      </c>
      <c r="G11" s="49" t="s">
        <v>274</v>
      </c>
      <c r="H11" s="53" t="s">
        <v>275</v>
      </c>
      <c r="I11" s="53" t="s">
        <v>258</v>
      </c>
      <c r="J11" s="54" t="s">
        <v>276</v>
      </c>
    </row>
    <row r="12" ht="47.3" customHeight="1" spans="1:10">
      <c r="A12" s="106" t="s">
        <v>222</v>
      </c>
      <c r="B12" s="53" t="s">
        <v>260</v>
      </c>
      <c r="C12" s="53" t="s">
        <v>277</v>
      </c>
      <c r="D12" s="53" t="s">
        <v>278</v>
      </c>
      <c r="E12" s="49" t="s">
        <v>279</v>
      </c>
      <c r="F12" s="53" t="s">
        <v>255</v>
      </c>
      <c r="G12" s="49" t="s">
        <v>280</v>
      </c>
      <c r="H12" s="53" t="s">
        <v>275</v>
      </c>
      <c r="I12" s="53" t="s">
        <v>258</v>
      </c>
      <c r="J12" s="54" t="s">
        <v>281</v>
      </c>
    </row>
  </sheetData>
  <mergeCells count="4">
    <mergeCell ref="A2:J2"/>
    <mergeCell ref="A3:H3"/>
    <mergeCell ref="A7:A12"/>
    <mergeCell ref="B7:B12"/>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2026-02-05T02:42:00Z</dcterms:created>
  <dcterms:modified xsi:type="dcterms:W3CDTF">2026-02-10T10:27:11Z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C508A5AEF7DF44BCA69EEB19E2904841_13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