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<sst xmlns="http://schemas.openxmlformats.org/spreadsheetml/2006/main" count="844" uniqueCount="354">
  <si>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</si>
  <si>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</si>
  <si>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</si>
  <si>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</si>
  <si>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</si>
  <si>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</si>
  <si>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</si>
  <si>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</si>
  <si>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</si>
  <si>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</si>
  <si>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</si>
  <si>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</si>
  <si>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</si>
  <si>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</si>
  <si>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</si>
  <si>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</si>
  <si>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</si>
  <si>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</si>
  <si>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</si>
  <si>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</si>
  <si>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</si>
  <si>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</si>
  <si>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</si>
  <si>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</si>
  <si>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</si>
  <si>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</si>
  <si>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</si>
  <si>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</si>
  <si>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</si>
  <si>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</si>
  <si>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</si>
  <si>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</si>
  <si>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</si>
  <si>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</si>
  <si>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</si>
  <si>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</si>
  <si>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</si>
  <si>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</si>
  <si>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</si>
  <si>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</si>
  <si>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</si>
  <si>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</si>
  <si>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</si>
  <si>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</si>
  <si>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137020008</t>
  </si>
  <si>
    <t>华坪县审计局</t>
  </si>
  <si>
    <t>137020008001</t>
  </si>
  <si>
    <t>注：华坪县审计局所属单位2个，本表中仅列示1个行政单位，其余1个非独立核算事业单位未列。</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</si>
  <si>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</si>
  <si>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</si>
  <si>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</si>
  <si>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</si>
  <si>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</si>
  <si>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</si>
  <si>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</si>
  <si>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</si>
  <si>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</si>
  <si>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</si>
  <si>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</si>
  <si>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</si>
  <si>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</si>
  <si>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</si>
  <si>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</si>
  <si>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</si>
  <si>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</si>
  <si>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</si>
  <si>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</si>
  <si>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</si>
  <si>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</si>
  <si>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</si>
  <si>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</si>
  <si>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</si>
  <si>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</si>
  <si>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</si>
  <si>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</si>
  <si>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</si>
  <si>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</si>
  <si>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</si>
  <si>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</si>
  <si>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</si>
  <si>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</si>
  <si>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</si>
  <si>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</si>
  <si>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</si>
  <si>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</si>
  <si>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</si>
  <si>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</si>
  <si>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</si>
  <si>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</si>
  <si>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</si>
  <si>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</si>
  <si>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</si>
  <si>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</si>
  <si>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</si>
  <si>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</si>
  <si>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</si>
  <si>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</si>
  <si>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</si>
  <si>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</si>
  <si>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</si>
  <si>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</si>
  <si>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</si>
  <si>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</si>
  <si>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</si>
  <si>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</si>
  <si>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</si>
  <si>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</si>
  <si>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</si>
  <si>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</si>
  <si>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</si>
  <si>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</si>
  <si>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</si>
  <si>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</si>
  <si>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</si>
  <si>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</si>
  <si>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</si>
  <si>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</si>
  <si>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</si>
  <si>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</si>
  <si>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</si>
  <si>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</si>
  <si>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</si>
  <si>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</si>
  <si>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</si>
  <si>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</si>
  <si>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</si>
  <si>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</si>
  <si>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</si>
  <si>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</si>
  <si>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</si>
  <si>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</si>
  <si>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</si>
  <si>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</si>
  <si>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</si>
  <si>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</si>
  <si>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</si>
  <si>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</si>
  <si>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</si>
  <si>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</si>
  <si>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</si>
  <si>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</si>
  <si>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</si>
  <si>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</si>
  <si>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</si>
  <si>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</si>
  <si>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</si>
  <si>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</si>
  <si>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</si>
  <si>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530000210000000032963</t>
  </si>
  <si>
    <t>行政人员支出工资</t>
  </si>
  <si>
    <t>30101</t>
  </si>
  <si>
    <t>基本工资</t>
  </si>
  <si>
    <t>30102</t>
  </si>
  <si>
    <t>津贴补贴</t>
  </si>
  <si>
    <t>30103</t>
  </si>
  <si>
    <t>奖金</t>
  </si>
  <si>
    <t>530000210000000032965</t>
  </si>
  <si>
    <t>社会保障缴费</t>
  </si>
  <si>
    <t>30108</t>
  </si>
  <si>
    <t>机关事业单位基本养老保险缴费</t>
  </si>
  <si>
    <t>30112</t>
  </si>
  <si>
    <t>其他社会保障缴费</t>
  </si>
  <si>
    <t>30110</t>
  </si>
  <si>
    <t>职工基本医疗保险缴费</t>
  </si>
  <si>
    <t>30111</t>
  </si>
  <si>
    <t>公务员医疗补助缴费</t>
  </si>
  <si>
    <t>530000210000000032969</t>
  </si>
  <si>
    <t>30113</t>
  </si>
  <si>
    <t>530000210000000032977</t>
  </si>
  <si>
    <t>公车购置及运维费</t>
  </si>
  <si>
    <t>30231</t>
  </si>
  <si>
    <t>公务用车运行维护费</t>
  </si>
  <si>
    <t>530000210000000032984</t>
  </si>
  <si>
    <t>30217</t>
  </si>
  <si>
    <t>530000210000000032987</t>
  </si>
  <si>
    <t>行政人员公务交通补贴</t>
  </si>
  <si>
    <t>30239</t>
  </si>
  <si>
    <t>其他交通费用</t>
  </si>
  <si>
    <t>530000210000000032991</t>
  </si>
  <si>
    <t>工会经费</t>
  </si>
  <si>
    <t>30228</t>
  </si>
  <si>
    <t>530000210000000032995</t>
  </si>
  <si>
    <t>一般公用经费</t>
  </si>
  <si>
    <t>30201</t>
  </si>
  <si>
    <t>办公费</t>
  </si>
  <si>
    <t>30202</t>
  </si>
  <si>
    <t>印刷费</t>
  </si>
  <si>
    <t>30205</t>
  </si>
  <si>
    <t>水费</t>
  </si>
  <si>
    <t>30206</t>
  </si>
  <si>
    <t>电费</t>
  </si>
  <si>
    <t>30299</t>
  </si>
  <si>
    <t>其他商品和服务支出</t>
  </si>
  <si>
    <t>530000241100002221247</t>
  </si>
  <si>
    <t>行政人员绩效奖</t>
  </si>
  <si>
    <t>530000210000000034888</t>
  </si>
  <si>
    <t>事业人员支出工资</t>
  </si>
  <si>
    <t>30107</t>
  </si>
  <si>
    <t>绩效工资</t>
  </si>
  <si>
    <t>530000210000000034896</t>
  </si>
  <si>
    <t>530000210000000034906</t>
  </si>
  <si>
    <t>530000210000000034927</t>
  </si>
  <si>
    <t>530000210000000034928</t>
  </si>
  <si>
    <t>预算05-1表</t>
  </si>
  <si>
    <t>2026年部门项目支出预算表</t>
  </si>
  <si>
    <t>项目分类</t>
  </si>
  <si>
    <t>项目单位</t>
  </si>
  <si>
    <t>本年拨款</t>
  </si>
  <si>
    <t>其中：本次下达</t>
  </si>
  <si>
    <t>审计业务经费</t>
  </si>
  <si>
    <t>专项业务类</t>
  </si>
  <si>
    <t>530000200000000002344</t>
  </si>
  <si>
    <t>30207</t>
  </si>
  <si>
    <t>邮电费</t>
  </si>
  <si>
    <t>30211</t>
  </si>
  <si>
    <t>差旅费</t>
  </si>
  <si>
    <t>30213</t>
  </si>
  <si>
    <t>维修（护）费</t>
  </si>
  <si>
    <t>30216</t>
  </si>
  <si>
    <t>培训费</t>
  </si>
  <si>
    <t>30226</t>
  </si>
  <si>
    <t>劳务费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</si>
  <si>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</si>
  <si>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</si>
  <si>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</si>
  <si>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</si>
  <si>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</si>
  <si>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</si>
  <si>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</si>
  <si>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</si>
  <si>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</si>
  <si>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</si>
  <si>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</si>
  <si>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</si>
  <si>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</si>
  <si>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</si>
  <si>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深化预算执行和其他财政收支审计，提高财政资金使用效益；二、加大投资审计力度，提高投资效益；三、加强领导干部经济责任审计，规范权力运行；四、加强民生领域项目审计，切实保障群众利益；五、加强政策措施落实情况跟踪审计，促进政策落地生根；六、强化审计成果运用，增强审计监督的建设性作用。</t>
  </si>
  <si>
    <t>产出指标</t>
  </si>
  <si>
    <t>数量指标</t>
  </si>
  <si>
    <t>审计报告和专项审计调查报告</t>
  </si>
  <si>
    <t>&gt;=</t>
  </si>
  <si>
    <t>16</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</si>
  <si>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</si>
  <si>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</si>
  <si>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</si>
  <si>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</si>
  <si>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</si>
  <si>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</si>
  <si>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提交审计信息</t>
  </si>
  <si>
    <t>反映提交的审计专题、综合性报告和审计信息、简报、动态等数量情况。</t>
  </si>
  <si>
    <t>审计提出建议</t>
  </si>
  <si>
    <t>35</t>
  </si>
  <si>
    <t>条</t>
  </si>
  <si>
    <t>反映审计部门提出审计建议数量情况。</t>
  </si>
  <si>
    <t>自然资源资产离任审计项目</t>
  </si>
  <si>
    <t>1.0</t>
  </si>
  <si>
    <t>反映领导干部自然资源资产离任（任中）审计的项目数量情况。</t>
  </si>
  <si>
    <t>效益指标</t>
  </si>
  <si>
    <t>可持续影响</t>
  </si>
  <si>
    <t>审计信息被采用率</t>
  </si>
  <si>
    <t>65.00</t>
  </si>
  <si>
    <t>%</t>
  </si>
  <si>
    <t>反映被各级党政领导或有关部门采用的审计专题、综合性报告、信息简报等审计信息。</t>
  </si>
  <si>
    <t>满意度指标</t>
  </si>
  <si>
    <t>服务对象满意度</t>
  </si>
  <si>
    <t>审计建议满意度</t>
  </si>
  <si>
    <t>85.00</t>
  </si>
  <si>
    <t>反映被审计单位对提出审计建议的满意程度。 审计建议满意度=被采纳审计建议/审计提出建议。</t>
  </si>
  <si>
    <t>预算06表</t>
  </si>
  <si>
    <t>2026年政府性基金预算支出预算表</t>
  </si>
  <si>
    <t>政府性基金预算支出</t>
  </si>
  <si>
    <t>注：华坪县审计局无政府性基金收入，无使用政府性基金安排的支出，所以政府性基金预算支出预算表公开空表。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</si>
  <si>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</si>
  <si>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</si>
  <si>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</si>
  <si>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</si>
  <si>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</si>
  <si>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</si>
  <si>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</si>
  <si>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</si>
  <si>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</si>
  <si>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</si>
  <si>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</si>
  <si>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</si>
  <si>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政府投资审计聘请中介审计服务</t>
  </si>
  <si>
    <t>C23030000 审计服务</t>
  </si>
  <si>
    <t>年</t>
  </si>
  <si>
    <t>公务用车加油费</t>
  </si>
  <si>
    <t>C23120302 车辆加油、添加燃料服务</t>
  </si>
  <si>
    <t>项</t>
  </si>
  <si>
    <t>公务用车保险费</t>
  </si>
  <si>
    <t>C1804010201 机动车保险服务</t>
  </si>
  <si>
    <t>复印纸</t>
  </si>
  <si>
    <t>A05040101 复印纸</t>
  </si>
  <si>
    <t>包</t>
  </si>
  <si>
    <t>预算08表</t>
  </si>
  <si>
    <t>2026年部门政府购买服务预算表</t>
  </si>
  <si>
    <t>政府购买服务项目</t>
  </si>
  <si>
    <t>政府购买服务目录</t>
  </si>
  <si>
    <t>B0302 审计服务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</si>
  <si>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</si>
  <si>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</si>
  <si>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</si>
  <si>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</si>
  <si>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</si>
  <si>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</si>
  <si>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</si>
  <si>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</si>
  <si>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</si>
  <si>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</si>
  <si>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</si>
  <si>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</si>
  <si>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</si>
  <si>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</si>
  <si>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</si>
  <si>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</si>
  <si>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</si>
  <si>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</si>
  <si>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</si>
  <si>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</si>
  <si>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</si>
  <si>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</si>
  <si>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</si>
  <si>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</si>
  <si>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</si>
  <si>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注：华坪县审计局无省对下转移支付情况，所以省对下转移支付预算表公开空表。</t>
  </si>
  <si>
    <t>预算09-2表</t>
  </si>
  <si>
    <t>2026年省对下转移支付绩效目标表</t>
  </si>
  <si>
    <t>注：华坪县审计局无省对下转移支付情况，所以省对下转移支付绩效目标表公开空表。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</si>
  <si>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</si>
  <si>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</si>
  <si>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</si>
  <si>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</si>
  <si>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</si>
  <si>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</si>
  <si>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</si>
  <si>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</si>
  <si>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</si>
  <si>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</si>
  <si>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</si>
  <si>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注：涉及土地使用权、房屋、公务用车购置，按照现行相关管理制度规定报批，以职能部门审批意见为准。</t>
  </si>
  <si>
    <t>注：华坪县审计局无新增资产配置情况，所以新增资产配置表公开空表。</t>
  </si>
  <si>
    <t>预算11表</t>
  </si>
  <si>
    <t>2026年中央转移支付补助项目支出预算表</t>
  </si>
  <si>
    <t>上级补助</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</si>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</sst>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2">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2" fillId="0" borderId="7" xfId="50" applyFont="1">
      <alignment horizontal="left" vertical="center" wrapText="1"/>
    </xf>
    <xf numFmtId="180" fontId="12" fillId="0" borderId="7" xfId="0" applyNumberFormat="1" applyFont="1" applyBorder="1" applyAlignment="1">
      <alignment horizontal="left" vertical="center"/>
    </xf>
    <xf numFmtId="176"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7" fillId="0" borderId="0" xfId="0" applyFont="1" applyAlignment="1">
      <alignment horizontal="lef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50" applyFont="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3" workbookViewId="0">
      <selection activeCell="A16" sqref="A16"/>
    </sheetView>
  </sheetViews>
  <sheetFormatPr defaultColWidth="8" defaultRowHeight="14.25" customHeight="1" outlineLevelCol="3"/>
  <cols>
    <col min="1" max="1" width="39.575" customWidth="1"/>
    <col min="2" max="2" width="46.3083333333333" customWidth="1"/>
    <col min="3" max="3" width="40.4166666666667" customWidth="1"/>
    <col min="4" max="4" width="50.175" customWidth="1"/>
  </cols>
  <sheetData>
    <row r="1" ht="12" customHeight="1" spans="1:4">
      <c r="D1" s="98" t="s">
        <v>0</v>
      </c>
    </row>
    <row r="2" ht="36" customHeight="1" spans="1:4">
      <c r="A2" s="46" t="s">
        <v>1</v>
      </c>
      <c r="B2" s="174"/>
      <c r="C2" s="174"/>
      <c r="D2" s="174"/>
    </row>
    <row r="3" ht="21" customHeight="1" spans="1:4">
      <c r="A3" s="97" t="str">
        <f>"单位名称："&amp;"华坪县审计局"</f>
        <v>单位名称：华坪县审计局</v>
      </c>
      <c r="B3" s="139"/>
      <c r="C3" s="139"/>
      <c r="D3" s="96"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50" t="s">
        <v>8</v>
      </c>
      <c r="B7" s="126">
        <v>4807926.61</v>
      </c>
      <c r="C7" s="115" t="str">
        <f>"一"&amp;"、"&amp;"一般公共服务支出"</f>
        <v>一、一般公共服务支出</v>
      </c>
      <c r="D7" s="126">
        <v>4438749.08</v>
      </c>
    </row>
    <row r="8" ht="25.4" customHeight="1" spans="1:4">
      <c r="A8" s="150" t="s">
        <v>9</v>
      </c>
      <c r="B8" s="126"/>
      <c r="C8" s="115" t="str">
        <f>"二"&amp;"、"&amp;"社会保障和就业支出"</f>
        <v>二、社会保障和就业支出</v>
      </c>
      <c r="D8" s="126">
        <v>387617.55</v>
      </c>
    </row>
    <row r="9" ht="25.4" customHeight="1" spans="1:4">
      <c r="A9" s="150" t="s">
        <v>10</v>
      </c>
      <c r="B9" s="126"/>
      <c r="C9" s="115" t="str">
        <f>"三"&amp;"、"&amp;"卫生健康支出"</f>
        <v>三、卫生健康支出</v>
      </c>
      <c r="D9" s="126">
        <v>265982.34</v>
      </c>
    </row>
    <row r="10" ht="25.4" customHeight="1" spans="1:4">
      <c r="A10" s="150" t="s">
        <v>11</v>
      </c>
      <c r="B10" s="90"/>
      <c r="C10" s="115" t="str">
        <f>"四"&amp;"、"&amp;"住房保障支出"</f>
        <v>四、住房保障支出</v>
      </c>
      <c r="D10" s="126">
        <v>257577.64</v>
      </c>
    </row>
    <row r="11" ht="25.4" customHeight="1" spans="1:4">
      <c r="A11" s="150" t="s">
        <v>12</v>
      </c>
      <c r="B11" s="126">
        <v>542000</v>
      </c>
      <c r="C11" s="115"/>
      <c r="D11" s="126"/>
    </row>
    <row r="12" ht="25.4" customHeight="1" spans="1:4">
      <c r="A12" s="150" t="s">
        <v>13</v>
      </c>
      <c r="B12" s="90"/>
      <c r="C12" s="115"/>
      <c r="D12" s="126"/>
    </row>
    <row r="13" ht="25.4" customHeight="1" spans="1:4">
      <c r="A13" s="150" t="s">
        <v>14</v>
      </c>
      <c r="B13" s="90"/>
      <c r="C13" s="115"/>
      <c r="D13" s="126"/>
    </row>
    <row r="14" ht="25.4" customHeight="1" spans="1:4">
      <c r="A14" s="150" t="s">
        <v>15</v>
      </c>
      <c r="B14" s="90"/>
      <c r="C14" s="115"/>
      <c r="D14" s="126"/>
    </row>
    <row r="15" ht="25.4" customHeight="1" spans="1:4">
      <c r="A15" s="175" t="s">
        <v>16</v>
      </c>
      <c r="B15" s="90"/>
      <c r="C15" s="115"/>
      <c r="D15" s="126"/>
    </row>
    <row r="16" ht="25.4" customHeight="1" spans="1:4">
      <c r="A16" s="175" t="s">
        <v>17</v>
      </c>
      <c r="B16" s="126">
        <v>542000</v>
      </c>
      <c r="C16" s="115"/>
      <c r="D16" s="126"/>
    </row>
    <row r="17" ht="25.4" customHeight="1" spans="1:4">
      <c r="A17" s="176" t="s">
        <v>18</v>
      </c>
      <c r="B17" s="146">
        <v>5349926.61</v>
      </c>
      <c r="C17" s="147" t="s">
        <v>19</v>
      </c>
      <c r="D17" s="146">
        <v>5349926.61</v>
      </c>
    </row>
    <row r="18" ht="25.4" customHeight="1" spans="1:4">
      <c r="A18" s="177" t="s">
        <v>20</v>
      </c>
      <c r="B18" s="146"/>
      <c r="C18" s="178" t="s">
        <v>21</v>
      </c>
      <c r="D18" s="179"/>
    </row>
    <row r="19" ht="25.4" customHeight="1" spans="1:4">
      <c r="A19" s="180" t="s">
        <v>22</v>
      </c>
      <c r="B19" s="126"/>
      <c r="C19" s="148" t="s">
        <v>22</v>
      </c>
      <c r="D19" s="90"/>
    </row>
    <row r="20" ht="25.4" customHeight="1" spans="1:4">
      <c r="A20" s="180" t="s">
        <v>23</v>
      </c>
      <c r="B20" s="126"/>
      <c r="C20" s="148" t="s">
        <v>23</v>
      </c>
      <c r="D20" s="90"/>
    </row>
    <row r="21" ht="25.4" customHeight="1" spans="1:4">
      <c r="A21" s="181" t="s">
        <v>24</v>
      </c>
      <c r="B21" s="146">
        <v>5349926.61</v>
      </c>
      <c r="C21" s="147" t="s">
        <v>25</v>
      </c>
      <c r="D21" s="142">
        <v>5349926.61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3333333333333" defaultRowHeight="14.25" customHeight="1" outlineLevelCol="5"/>
  <cols>
    <col min="1" max="1" width="29.025" customWidth="1"/>
    <col min="2" max="2" width="28.6" customWidth="1"/>
    <col min="3" max="3" width="31.6" customWidth="1"/>
    <col min="4" max="6" width="33.4583333333333" customWidth="1"/>
  </cols>
  <sheetData>
    <row r="1" ht="15.75" customHeight="1" spans="1:6">
      <c r="F1" s="56" t="s">
        <v>268</v>
      </c>
    </row>
    <row r="2" ht="28.5" customHeight="1" spans="1:6">
      <c r="A2" s="26" t="s">
        <v>269</v>
      </c>
      <c r="B2" s="26"/>
      <c r="C2" s="26"/>
      <c r="D2" s="26"/>
      <c r="E2" s="26"/>
      <c r="F2" s="26"/>
    </row>
    <row r="3" ht="15" customHeight="1" spans="1:6">
      <c r="A3" s="104" t="str">
        <f>"单位名称："&amp;"华坪县审计局"</f>
        <v>单位名称：华坪县审计局</v>
      </c>
      <c r="B3" s="105"/>
      <c r="C3" s="105"/>
      <c r="D3" s="59"/>
      <c r="E3" s="59"/>
      <c r="F3" s="106" t="s">
        <v>2</v>
      </c>
    </row>
    <row r="4" ht="18.75" customHeight="1" spans="1:6">
      <c r="A4" s="9" t="s">
        <v>133</v>
      </c>
      <c r="B4" s="9" t="s">
        <v>50</v>
      </c>
      <c r="C4" s="9" t="s">
        <v>51</v>
      </c>
      <c r="D4" s="15" t="s">
        <v>270</v>
      </c>
      <c r="E4" s="63"/>
      <c r="F4" s="63"/>
    </row>
    <row r="5" ht="30" customHeight="1" spans="1:6">
      <c r="A5" s="18"/>
      <c r="B5" s="18"/>
      <c r="C5" s="18"/>
      <c r="D5" s="15" t="s">
        <v>30</v>
      </c>
      <c r="E5" s="63" t="s">
        <v>59</v>
      </c>
      <c r="F5" s="63" t="s">
        <v>60</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7" t="s">
        <v>100</v>
      </c>
      <c r="B8" s="108"/>
      <c r="C8" s="108" t="s">
        <v>100</v>
      </c>
      <c r="D8" s="22"/>
      <c r="E8" s="22"/>
      <c r="F8" s="22"/>
    </row>
    <row r="9" ht="21" customHeight="1" spans="1:6">
      <c r="A9" s="33" t="s">
        <v>271</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topLeftCell="B1" workbookViewId="0">
      <selection activeCell="B16" sqref="B16"/>
    </sheetView>
  </sheetViews>
  <sheetFormatPr defaultColWidth="9.13333333333333" defaultRowHeight="14.25" customHeight="1"/>
  <cols>
    <col min="1" max="1" width="28.725" customWidth="1"/>
    <col min="2" max="2" width="31" customWidth="1"/>
    <col min="3" max="3" width="35.2833333333333" customWidth="1"/>
    <col min="4" max="4" width="7.90833333333333" customWidth="1"/>
    <col min="5" max="5" width="10.2833333333333" customWidth="1"/>
    <col min="6" max="6" width="17.275" customWidth="1"/>
    <col min="7" max="7" width="15.8166666666667" customWidth="1"/>
    <col min="8" max="8" width="17.0916666666667" customWidth="1"/>
    <col min="9" max="11" width="14.7583333333333" customWidth="1"/>
    <col min="12" max="12" width="13.8166666666667" customWidth="1"/>
    <col min="13" max="16" width="12.575" customWidth="1"/>
    <col min="17" max="17" width="11.4583333333333" customWidth="1"/>
  </cols>
  <sheetData>
    <row r="1" ht="13.5" customHeight="1" spans="1:17">
      <c r="O1" s="45"/>
      <c r="P1" s="45"/>
      <c r="Q1" s="96" t="s">
        <v>272</v>
      </c>
    </row>
    <row r="2" ht="27.75" customHeight="1" spans="1:17">
      <c r="A2" s="57" t="s">
        <v>273</v>
      </c>
      <c r="B2" s="26"/>
      <c r="C2" s="26"/>
      <c r="D2" s="26"/>
      <c r="E2" s="26"/>
      <c r="F2" s="26"/>
      <c r="G2" s="26"/>
      <c r="H2" s="26"/>
      <c r="I2" s="26"/>
      <c r="J2" s="26"/>
      <c r="K2" s="47"/>
      <c r="L2" s="26"/>
      <c r="M2" s="26"/>
      <c r="N2" s="26"/>
      <c r="O2" s="47"/>
      <c r="P2" s="47"/>
      <c r="Q2" s="26"/>
    </row>
    <row r="3" ht="18.75" customHeight="1" spans="1:17">
      <c r="A3" s="97" t="str">
        <f>"单位名称："&amp;"华坪县审计局"</f>
        <v>单位名称：华坪县审计局</v>
      </c>
      <c r="B3" s="6"/>
      <c r="C3" s="6"/>
      <c r="D3" s="6"/>
      <c r="E3" s="6"/>
      <c r="F3" s="6"/>
      <c r="G3" s="6"/>
      <c r="H3" s="6"/>
      <c r="I3" s="6"/>
      <c r="J3" s="6"/>
      <c r="O3" s="62"/>
      <c r="P3" s="62"/>
      <c r="Q3" s="98" t="s">
        <v>2</v>
      </c>
    </row>
    <row r="4" ht="15.75" customHeight="1" spans="1:17">
      <c r="A4" s="9" t="s">
        <v>274</v>
      </c>
      <c r="B4" s="74" t="s">
        <v>275</v>
      </c>
      <c r="C4" s="74" t="s">
        <v>276</v>
      </c>
      <c r="D4" s="74" t="s">
        <v>277</v>
      </c>
      <c r="E4" s="74" t="s">
        <v>278</v>
      </c>
      <c r="F4" s="74" t="s">
        <v>279</v>
      </c>
      <c r="G4" s="75" t="s">
        <v>140</v>
      </c>
      <c r="H4" s="75"/>
      <c r="I4" s="75"/>
      <c r="J4" s="75"/>
      <c r="K4" s="76"/>
      <c r="L4" s="75"/>
      <c r="M4" s="75"/>
      <c r="N4" s="75"/>
      <c r="O4" s="77"/>
      <c r="P4" s="76"/>
      <c r="Q4" s="78"/>
    </row>
    <row r="5" ht="17.25" customHeight="1" spans="1:17">
      <c r="A5" s="14"/>
      <c r="B5" s="79"/>
      <c r="C5" s="79"/>
      <c r="D5" s="79"/>
      <c r="E5" s="79"/>
      <c r="F5" s="79"/>
      <c r="G5" s="79" t="s">
        <v>30</v>
      </c>
      <c r="H5" s="79" t="s">
        <v>33</v>
      </c>
      <c r="I5" s="79" t="s">
        <v>280</v>
      </c>
      <c r="J5" s="79" t="s">
        <v>281</v>
      </c>
      <c r="K5" s="80" t="s">
        <v>282</v>
      </c>
      <c r="L5" s="81" t="s">
        <v>283</v>
      </c>
      <c r="M5" s="81"/>
      <c r="N5" s="81"/>
      <c r="O5" s="82"/>
      <c r="P5" s="83"/>
      <c r="Q5" s="84"/>
    </row>
    <row r="6" ht="54" customHeight="1" spans="1:17">
      <c r="A6" s="17"/>
      <c r="B6" s="84"/>
      <c r="C6" s="84"/>
      <c r="D6" s="84"/>
      <c r="E6" s="84"/>
      <c r="F6" s="84"/>
      <c r="G6" s="84"/>
      <c r="H6" s="84" t="s">
        <v>32</v>
      </c>
      <c r="I6" s="84"/>
      <c r="J6" s="84"/>
      <c r="K6" s="85"/>
      <c r="L6" s="84" t="s">
        <v>32</v>
      </c>
      <c r="M6" s="84" t="s">
        <v>43</v>
      </c>
      <c r="N6" s="84" t="s">
        <v>147</v>
      </c>
      <c r="O6" s="86" t="s">
        <v>39</v>
      </c>
      <c r="P6" s="85" t="s">
        <v>40</v>
      </c>
      <c r="Q6" s="84"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87" t="s">
        <v>45</v>
      </c>
      <c r="B8" s="88"/>
      <c r="C8" s="88"/>
      <c r="D8" s="88"/>
      <c r="E8" s="101"/>
      <c r="F8" s="22">
        <v>505400</v>
      </c>
      <c r="G8" s="22">
        <v>517000</v>
      </c>
      <c r="H8" s="22">
        <v>17000</v>
      </c>
      <c r="I8" s="22"/>
      <c r="J8" s="22"/>
      <c r="K8" s="22"/>
      <c r="L8" s="22">
        <v>500000</v>
      </c>
      <c r="M8" s="22"/>
      <c r="N8" s="22"/>
      <c r="O8" s="22"/>
      <c r="P8" s="22"/>
      <c r="Q8" s="22">
        <v>500000</v>
      </c>
    </row>
    <row r="9" ht="21" customHeight="1" spans="1:17">
      <c r="A9" s="91" t="s">
        <v>45</v>
      </c>
      <c r="B9" s="88"/>
      <c r="C9" s="88"/>
      <c r="D9" s="102"/>
      <c r="E9" s="103"/>
      <c r="F9" s="22">
        <v>505400</v>
      </c>
      <c r="G9" s="22">
        <v>517000</v>
      </c>
      <c r="H9" s="22">
        <v>17000</v>
      </c>
      <c r="I9" s="22"/>
      <c r="J9" s="22"/>
      <c r="K9" s="22"/>
      <c r="L9" s="22">
        <v>500000</v>
      </c>
      <c r="M9" s="22"/>
      <c r="N9" s="22"/>
      <c r="O9" s="22"/>
      <c r="P9" s="22"/>
      <c r="Q9" s="22">
        <v>500000</v>
      </c>
    </row>
    <row r="10" ht="28" customHeight="1" spans="1:17">
      <c r="A10" s="92" t="s">
        <v>209</v>
      </c>
      <c r="B10" s="88" t="s">
        <v>284</v>
      </c>
      <c r="C10" s="88" t="s">
        <v>285</v>
      </c>
      <c r="D10" s="102" t="s">
        <v>286</v>
      </c>
      <c r="E10" s="103">
        <v>1</v>
      </c>
      <c r="F10" s="22">
        <v>500000</v>
      </c>
      <c r="G10" s="22">
        <v>500000</v>
      </c>
      <c r="H10" s="22"/>
      <c r="I10" s="22"/>
      <c r="J10" s="22"/>
      <c r="K10" s="22"/>
      <c r="L10" s="22">
        <v>500000</v>
      </c>
      <c r="M10" s="22"/>
      <c r="N10" s="22"/>
      <c r="O10" s="22"/>
      <c r="P10" s="22"/>
      <c r="Q10" s="22">
        <v>500000</v>
      </c>
    </row>
    <row r="11" ht="21" customHeight="1" spans="1:17">
      <c r="A11" s="92" t="s">
        <v>169</v>
      </c>
      <c r="B11" s="88" t="s">
        <v>287</v>
      </c>
      <c r="C11" s="88" t="s">
        <v>288</v>
      </c>
      <c r="D11" s="102" t="s">
        <v>289</v>
      </c>
      <c r="E11" s="103">
        <v>1</v>
      </c>
      <c r="F11" s="22"/>
      <c r="G11" s="22">
        <v>8000</v>
      </c>
      <c r="H11" s="22">
        <v>8000</v>
      </c>
      <c r="I11" s="22"/>
      <c r="J11" s="22"/>
      <c r="K11" s="22"/>
      <c r="L11" s="22"/>
      <c r="M11" s="22"/>
      <c r="N11" s="22"/>
      <c r="O11" s="22"/>
      <c r="P11" s="22"/>
      <c r="Q11" s="22"/>
    </row>
    <row r="12" ht="21" customHeight="1" spans="1:17">
      <c r="A12" s="92" t="s">
        <v>169</v>
      </c>
      <c r="B12" s="88" t="s">
        <v>290</v>
      </c>
      <c r="C12" s="88" t="s">
        <v>291</v>
      </c>
      <c r="D12" s="102" t="s">
        <v>286</v>
      </c>
      <c r="E12" s="103">
        <v>1</v>
      </c>
      <c r="F12" s="22"/>
      <c r="G12" s="22">
        <v>3600</v>
      </c>
      <c r="H12" s="22">
        <v>3600</v>
      </c>
      <c r="I12" s="22"/>
      <c r="J12" s="22"/>
      <c r="K12" s="22"/>
      <c r="L12" s="22"/>
      <c r="M12" s="22"/>
      <c r="N12" s="22"/>
      <c r="O12" s="22"/>
      <c r="P12" s="22"/>
      <c r="Q12" s="22"/>
    </row>
    <row r="13" ht="21" customHeight="1" spans="1:17">
      <c r="A13" s="92" t="s">
        <v>182</v>
      </c>
      <c r="B13" s="88" t="s">
        <v>292</v>
      </c>
      <c r="C13" s="88" t="s">
        <v>293</v>
      </c>
      <c r="D13" s="102" t="s">
        <v>294</v>
      </c>
      <c r="E13" s="103">
        <v>180</v>
      </c>
      <c r="F13" s="22">
        <v>5400</v>
      </c>
      <c r="G13" s="22">
        <v>5400</v>
      </c>
      <c r="H13" s="22">
        <v>5400</v>
      </c>
      <c r="I13" s="22"/>
      <c r="J13" s="22"/>
      <c r="K13" s="22"/>
      <c r="L13" s="22"/>
      <c r="M13" s="22"/>
      <c r="N13" s="22"/>
      <c r="O13" s="22"/>
      <c r="P13" s="22"/>
      <c r="Q13" s="22"/>
    </row>
    <row r="14" ht="21" customHeight="1" spans="1:17">
      <c r="A14" s="93" t="s">
        <v>100</v>
      </c>
      <c r="B14" s="94"/>
      <c r="C14" s="94"/>
      <c r="D14" s="94"/>
      <c r="E14" s="101"/>
      <c r="F14" s="22">
        <v>505400</v>
      </c>
      <c r="G14" s="22">
        <v>517000</v>
      </c>
      <c r="H14" s="22">
        <v>17000</v>
      </c>
      <c r="I14" s="22"/>
      <c r="J14" s="22"/>
      <c r="K14" s="22"/>
      <c r="L14" s="22">
        <v>500000</v>
      </c>
      <c r="M14" s="22"/>
      <c r="N14" s="22"/>
      <c r="O14" s="22"/>
      <c r="P14" s="22"/>
      <c r="Q14" s="22">
        <v>500000</v>
      </c>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3" sqref="A13"/>
    </sheetView>
  </sheetViews>
  <sheetFormatPr defaultColWidth="9.13333333333333" defaultRowHeight="14.25" customHeight="1"/>
  <cols>
    <col min="1" max="1" width="21.6333333333333" customWidth="1"/>
    <col min="2" max="2" width="28.0916666666667" customWidth="1"/>
    <col min="3" max="3" width="24.6333333333333" customWidth="1"/>
    <col min="4" max="14" width="16.6" customWidth="1"/>
  </cols>
  <sheetData>
    <row r="1" ht="13.5" customHeight="1" spans="1:14">
      <c r="A1" s="61"/>
      <c r="B1" s="61"/>
      <c r="C1" s="61"/>
      <c r="D1" s="61"/>
      <c r="E1" s="61"/>
      <c r="F1" s="61"/>
      <c r="G1" s="61"/>
      <c r="H1" s="67"/>
      <c r="I1" s="61"/>
      <c r="J1" s="61"/>
      <c r="K1" s="61"/>
      <c r="L1" s="45"/>
      <c r="M1" s="68"/>
      <c r="N1" s="69" t="s">
        <v>295</v>
      </c>
    </row>
    <row r="2" ht="27.75" customHeight="1" spans="1:14">
      <c r="A2" s="57" t="s">
        <v>296</v>
      </c>
      <c r="B2" s="70"/>
      <c r="C2" s="70"/>
      <c r="D2" s="70"/>
      <c r="E2" s="70"/>
      <c r="F2" s="70"/>
      <c r="G2" s="70"/>
      <c r="H2" s="71"/>
      <c r="I2" s="70"/>
      <c r="J2" s="70"/>
      <c r="K2" s="70"/>
      <c r="L2" s="47"/>
      <c r="M2" s="71"/>
      <c r="N2" s="70"/>
    </row>
    <row r="3" ht="18.75" customHeight="1" spans="1:14">
      <c r="A3" s="58" t="str">
        <f>"单位名称："&amp;"华坪县审计局"</f>
        <v>单位名称：华坪县审计局</v>
      </c>
      <c r="B3" s="59"/>
      <c r="C3" s="59"/>
      <c r="D3" s="59"/>
      <c r="E3" s="59"/>
      <c r="F3" s="59"/>
      <c r="G3" s="59"/>
      <c r="H3" s="67"/>
      <c r="I3" s="61"/>
      <c r="J3" s="61"/>
      <c r="K3" s="61"/>
      <c r="L3" s="62"/>
      <c r="M3" s="72"/>
      <c r="N3" s="73" t="s">
        <v>2</v>
      </c>
    </row>
    <row r="4" ht="15.75" customHeight="1" spans="1:14">
      <c r="A4" s="9" t="s">
        <v>274</v>
      </c>
      <c r="B4" s="74" t="s">
        <v>297</v>
      </c>
      <c r="C4" s="74" t="s">
        <v>298</v>
      </c>
      <c r="D4" s="75" t="s">
        <v>140</v>
      </c>
      <c r="E4" s="75"/>
      <c r="F4" s="75"/>
      <c r="G4" s="75"/>
      <c r="H4" s="76"/>
      <c r="I4" s="75"/>
      <c r="J4" s="75"/>
      <c r="K4" s="75"/>
      <c r="L4" s="77"/>
      <c r="M4" s="76"/>
      <c r="N4" s="78"/>
    </row>
    <row r="5" ht="17.25" customHeight="1" spans="1:14">
      <c r="A5" s="14"/>
      <c r="B5" s="79"/>
      <c r="C5" s="79"/>
      <c r="D5" s="79" t="s">
        <v>30</v>
      </c>
      <c r="E5" s="79" t="s">
        <v>33</v>
      </c>
      <c r="F5" s="79" t="s">
        <v>280</v>
      </c>
      <c r="G5" s="79" t="s">
        <v>281</v>
      </c>
      <c r="H5" s="80" t="s">
        <v>282</v>
      </c>
      <c r="I5" s="81" t="s">
        <v>283</v>
      </c>
      <c r="J5" s="81"/>
      <c r="K5" s="81"/>
      <c r="L5" s="82"/>
      <c r="M5" s="83"/>
      <c r="N5" s="84"/>
    </row>
    <row r="6" ht="54" customHeight="1" spans="1:14">
      <c r="A6" s="17"/>
      <c r="B6" s="84"/>
      <c r="C6" s="84"/>
      <c r="D6" s="84"/>
      <c r="E6" s="84"/>
      <c r="F6" s="84"/>
      <c r="G6" s="84"/>
      <c r="H6" s="85"/>
      <c r="I6" s="84" t="s">
        <v>32</v>
      </c>
      <c r="J6" s="84" t="s">
        <v>43</v>
      </c>
      <c r="K6" s="84" t="s">
        <v>147</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500000</v>
      </c>
      <c r="E8" s="89"/>
      <c r="F8" s="89"/>
      <c r="G8" s="89"/>
      <c r="H8" s="89"/>
      <c r="I8" s="89">
        <v>500000</v>
      </c>
      <c r="J8" s="89"/>
      <c r="K8" s="89"/>
      <c r="L8" s="90"/>
      <c r="M8" s="89"/>
      <c r="N8" s="89">
        <v>500000</v>
      </c>
    </row>
    <row r="9" ht="21" customHeight="1" spans="1:14">
      <c r="A9" s="91" t="s">
        <v>45</v>
      </c>
      <c r="B9" s="88"/>
      <c r="C9" s="88"/>
      <c r="D9" s="89">
        <v>500000</v>
      </c>
      <c r="E9" s="89"/>
      <c r="F9" s="89"/>
      <c r="G9" s="89"/>
      <c r="H9" s="89"/>
      <c r="I9" s="89">
        <v>500000</v>
      </c>
      <c r="J9" s="89"/>
      <c r="K9" s="89"/>
      <c r="L9" s="90"/>
      <c r="M9" s="89"/>
      <c r="N9" s="89">
        <v>500000</v>
      </c>
    </row>
    <row r="10" ht="21" customHeight="1" spans="1:14">
      <c r="A10" s="92" t="s">
        <v>209</v>
      </c>
      <c r="B10" s="88" t="s">
        <v>284</v>
      </c>
      <c r="C10" s="88" t="s">
        <v>299</v>
      </c>
      <c r="D10" s="89">
        <v>500000</v>
      </c>
      <c r="E10" s="89"/>
      <c r="F10" s="89"/>
      <c r="G10" s="89"/>
      <c r="H10" s="89"/>
      <c r="I10" s="89">
        <v>500000</v>
      </c>
      <c r="J10" s="89"/>
      <c r="K10" s="89"/>
      <c r="L10" s="90"/>
      <c r="M10" s="89"/>
      <c r="N10" s="89">
        <v>500000</v>
      </c>
    </row>
    <row r="11" ht="21" customHeight="1" spans="1:14">
      <c r="A11" s="93" t="s">
        <v>100</v>
      </c>
      <c r="B11" s="94"/>
      <c r="C11" s="95"/>
      <c r="D11" s="89">
        <v>500000</v>
      </c>
      <c r="E11" s="89"/>
      <c r="F11" s="89"/>
      <c r="G11" s="89"/>
      <c r="H11" s="89"/>
      <c r="I11" s="89">
        <v>500000</v>
      </c>
      <c r="J11" s="89"/>
      <c r="K11" s="89"/>
      <c r="L11" s="90"/>
      <c r="M11" s="89"/>
      <c r="N11" s="89">
        <v>500000</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333333333333" defaultRowHeight="14.25" customHeight="1"/>
  <cols>
    <col min="1" max="1" width="31.8666666666667" customWidth="1"/>
    <col min="2" max="15" width="17.175" customWidth="1"/>
    <col min="16" max="22" width="17.025" customWidth="1"/>
    <col min="23" max="23" width="17" customWidth="1"/>
    <col min="24" max="24" width="17.025" customWidth="1"/>
  </cols>
  <sheetData>
    <row r="1" ht="13.5" customHeight="1" spans="1:24">
      <c r="D1" s="56"/>
      <c r="W1" s="45"/>
      <c r="X1" s="45" t="s">
        <v>300</v>
      </c>
    </row>
    <row r="2" ht="27.75" customHeight="1" spans="1:24">
      <c r="A2" s="57" t="s">
        <v>301</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8" t="str">
        <f>"单位名称："&amp;"华坪县审计局"</f>
        <v>单位名称：华坪县审计局</v>
      </c>
      <c r="B3" s="59"/>
      <c r="C3" s="59"/>
      <c r="D3" s="60"/>
      <c r="E3" s="61"/>
      <c r="F3" s="61"/>
      <c r="G3" s="61"/>
      <c r="H3" s="61"/>
      <c r="I3" s="61"/>
      <c r="W3" s="62"/>
      <c r="X3" s="62" t="s">
        <v>2</v>
      </c>
    </row>
    <row r="4" ht="19.5" customHeight="1" spans="1:24">
      <c r="A4" s="15" t="s">
        <v>302</v>
      </c>
      <c r="B4" s="10" t="s">
        <v>140</v>
      </c>
      <c r="C4" s="11"/>
      <c r="D4" s="11"/>
      <c r="E4" s="63" t="s">
        <v>303</v>
      </c>
      <c r="F4" s="63"/>
      <c r="G4" s="63"/>
      <c r="H4" s="63"/>
      <c r="I4" s="63"/>
      <c r="J4" s="63"/>
      <c r="K4" s="63"/>
      <c r="L4" s="63"/>
      <c r="M4" s="63"/>
      <c r="N4" s="63"/>
      <c r="O4" s="63"/>
      <c r="P4" s="63"/>
      <c r="Q4" s="63"/>
      <c r="R4" s="63"/>
      <c r="S4" s="63"/>
      <c r="T4" s="63"/>
      <c r="U4" s="63"/>
      <c r="V4" s="63"/>
      <c r="W4" s="63"/>
      <c r="X4" s="63"/>
    </row>
    <row r="5" ht="40.5" customHeight="1" spans="1:24">
      <c r="A5" s="18"/>
      <c r="B5" s="27" t="s">
        <v>30</v>
      </c>
      <c r="C5" s="9" t="s">
        <v>33</v>
      </c>
      <c r="D5" s="64" t="s">
        <v>304</v>
      </c>
      <c r="E5" s="63" t="s">
        <v>305</v>
      </c>
      <c r="F5" s="63" t="s">
        <v>306</v>
      </c>
      <c r="G5" s="63" t="s">
        <v>307</v>
      </c>
      <c r="H5" s="63" t="s">
        <v>308</v>
      </c>
      <c r="I5" s="63" t="s">
        <v>309</v>
      </c>
      <c r="J5" s="63" t="s">
        <v>310</v>
      </c>
      <c r="K5" s="63" t="s">
        <v>311</v>
      </c>
      <c r="L5" s="63" t="s">
        <v>312</v>
      </c>
      <c r="M5" s="63" t="s">
        <v>313</v>
      </c>
      <c r="N5" s="63" t="s">
        <v>314</v>
      </c>
      <c r="O5" s="63" t="s">
        <v>315</v>
      </c>
      <c r="P5" s="63" t="s">
        <v>316</v>
      </c>
      <c r="Q5" s="63" t="s">
        <v>317</v>
      </c>
      <c r="R5" s="63" t="s">
        <v>318</v>
      </c>
      <c r="S5" s="63" t="s">
        <v>319</v>
      </c>
      <c r="T5" s="63" t="s">
        <v>320</v>
      </c>
      <c r="U5" s="63" t="s">
        <v>321</v>
      </c>
      <c r="V5" s="63" t="s">
        <v>322</v>
      </c>
      <c r="W5" s="63" t="s">
        <v>323</v>
      </c>
      <c r="X5" s="63" t="s">
        <v>324</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9"/>
      <c r="B7" s="22"/>
      <c r="C7" s="22"/>
      <c r="D7" s="22"/>
      <c r="E7" s="22"/>
      <c r="F7" s="22"/>
      <c r="G7" s="22"/>
      <c r="H7" s="22"/>
      <c r="I7" s="22"/>
      <c r="J7" s="22"/>
      <c r="K7" s="22"/>
      <c r="L7" s="22"/>
      <c r="M7" s="22"/>
      <c r="N7" s="22"/>
      <c r="O7" s="22"/>
      <c r="P7" s="22"/>
      <c r="Q7" s="22"/>
      <c r="R7" s="22"/>
      <c r="S7" s="22"/>
      <c r="T7" s="22"/>
      <c r="U7" s="22"/>
      <c r="V7" s="22"/>
      <c r="W7" s="65"/>
      <c r="X7" s="22"/>
    </row>
    <row r="8" ht="29.9" customHeight="1" spans="1:24">
      <c r="A8" s="29"/>
      <c r="B8" s="22"/>
      <c r="C8" s="22"/>
      <c r="D8" s="22"/>
      <c r="E8" s="22"/>
      <c r="F8" s="22"/>
      <c r="G8" s="22"/>
      <c r="H8" s="22"/>
      <c r="I8" s="22"/>
      <c r="J8" s="22"/>
      <c r="K8" s="22"/>
      <c r="L8" s="22"/>
      <c r="M8" s="22"/>
      <c r="N8" s="22"/>
      <c r="O8" s="22"/>
      <c r="P8" s="22"/>
      <c r="Q8" s="22"/>
      <c r="R8" s="22"/>
      <c r="S8" s="22"/>
      <c r="T8" s="22"/>
      <c r="U8" s="22"/>
      <c r="V8" s="22"/>
      <c r="W8" s="65"/>
      <c r="X8" s="22"/>
    </row>
    <row r="9" ht="19" customHeight="1" spans="1:24">
      <c r="A9" s="66" t="s">
        <v>325</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333333333333" defaultRowHeight="12" customHeight="1" outlineLevelRow="7"/>
  <cols>
    <col min="1" max="1" width="28.9666666666667" customWidth="1"/>
    <col min="2" max="2" width="29" customWidth="1"/>
    <col min="3" max="3" width="16.3083333333333" customWidth="1"/>
    <col min="4" max="4" width="15.6" customWidth="1"/>
    <col min="5" max="5" width="23.575" customWidth="1"/>
    <col min="6" max="6" width="11.2833333333333" customWidth="1"/>
    <col min="7" max="7" width="14.8833333333333" customWidth="1"/>
    <col min="8" max="8" width="10.8833333333333" customWidth="1"/>
    <col min="9" max="9" width="13.4166666666667" customWidth="1"/>
    <col min="10" max="10" width="38.675" customWidth="1"/>
  </cols>
  <sheetData>
    <row r="1" customHeight="1" spans="1:10">
      <c r="J1" s="45" t="s">
        <v>326</v>
      </c>
    </row>
    <row r="2" ht="28.5" customHeight="1" spans="1:10">
      <c r="A2" s="46" t="s">
        <v>327</v>
      </c>
      <c r="B2" s="26"/>
      <c r="C2" s="26"/>
      <c r="D2" s="26"/>
      <c r="E2" s="26"/>
      <c r="F2" s="47"/>
      <c r="G2" s="26"/>
      <c r="H2" s="47"/>
      <c r="I2" s="47"/>
      <c r="J2" s="26"/>
    </row>
    <row r="3" ht="17.25" customHeight="1" spans="1:10">
      <c r="A3" s="4" t="str">
        <f>"单位名称："&amp;"华坪县审计局"</f>
        <v>单位名称：华坪县审计局</v>
      </c>
    </row>
    <row r="4" ht="44.25" customHeight="1" spans="1:10">
      <c r="A4" s="48" t="s">
        <v>226</v>
      </c>
      <c r="B4" s="48" t="s">
        <v>227</v>
      </c>
      <c r="C4" s="48" t="s">
        <v>228</v>
      </c>
      <c r="D4" s="48" t="s">
        <v>229</v>
      </c>
      <c r="E4" s="48" t="s">
        <v>230</v>
      </c>
      <c r="F4" s="49" t="s">
        <v>231</v>
      </c>
      <c r="G4" s="48" t="s">
        <v>232</v>
      </c>
      <c r="H4" s="49" t="s">
        <v>233</v>
      </c>
      <c r="I4" s="49" t="s">
        <v>234</v>
      </c>
      <c r="J4" s="48" t="s">
        <v>235</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5"/>
    </row>
    <row r="8" ht="19" customHeight="1" spans="1:10">
      <c r="A8" s="33" t="s">
        <v>328</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4" sqref="C4:C5"/>
    </sheetView>
  </sheetViews>
  <sheetFormatPr defaultColWidth="8.85833333333333" defaultRowHeight="15" customHeight="1" outlineLevelCol="7"/>
  <cols>
    <col min="1" max="1" width="36.025" customWidth="1"/>
    <col min="2" max="2" width="19.7583333333333" customWidth="1"/>
    <col min="3" max="3" width="33.3083333333333" customWidth="1"/>
    <col min="4" max="4" width="34.7583333333333" customWidth="1"/>
    <col min="5" max="5" width="14.4583333333333" customWidth="1"/>
    <col min="6" max="6" width="17.175" customWidth="1"/>
    <col min="7" max="7" width="17.3083333333333" customWidth="1"/>
    <col min="8" max="8" width="28.3083333333333" customWidth="1"/>
  </cols>
  <sheetData>
    <row r="1" ht="18.75" customHeight="1" spans="1:8">
      <c r="A1" s="34"/>
      <c r="B1" s="34"/>
      <c r="C1" s="34"/>
      <c r="D1" s="34"/>
      <c r="E1" s="34"/>
      <c r="F1" s="34"/>
      <c r="G1" s="34"/>
      <c r="H1" s="35" t="s">
        <v>329</v>
      </c>
    </row>
    <row r="2" ht="30.65" customHeight="1" spans="1:8">
      <c r="A2" s="36" t="s">
        <v>330</v>
      </c>
      <c r="B2" s="36"/>
      <c r="C2" s="36"/>
      <c r="D2" s="36"/>
      <c r="E2" s="36"/>
      <c r="F2" s="36"/>
      <c r="G2" s="36"/>
      <c r="H2" s="36"/>
    </row>
    <row r="3" ht="18.75" customHeight="1" spans="1:8">
      <c r="A3" s="34" t="str">
        <f>"单位名称："&amp;"华坪县审计局"</f>
        <v>单位名称：华坪县审计局</v>
      </c>
      <c r="B3" s="34"/>
      <c r="C3" s="34"/>
      <c r="D3" s="34"/>
      <c r="E3" s="34"/>
      <c r="F3" s="34"/>
      <c r="G3" s="34"/>
      <c r="H3" s="34"/>
    </row>
    <row r="4" ht="18.75" customHeight="1" spans="1:8">
      <c r="A4" s="37" t="s">
        <v>133</v>
      </c>
      <c r="B4" s="37" t="s">
        <v>331</v>
      </c>
      <c r="C4" s="37" t="s">
        <v>332</v>
      </c>
      <c r="D4" s="37" t="s">
        <v>333</v>
      </c>
      <c r="E4" s="37" t="s">
        <v>334</v>
      </c>
      <c r="F4" s="37" t="s">
        <v>335</v>
      </c>
      <c r="G4" s="37"/>
      <c r="H4" s="37"/>
    </row>
    <row r="5" ht="18.75" customHeight="1" spans="1:8">
      <c r="A5" s="37"/>
      <c r="B5" s="37"/>
      <c r="C5" s="37"/>
      <c r="D5" s="37"/>
      <c r="E5" s="37"/>
      <c r="F5" s="37" t="s">
        <v>278</v>
      </c>
      <c r="G5" s="37" t="s">
        <v>336</v>
      </c>
      <c r="H5" s="37" t="s">
        <v>337</v>
      </c>
    </row>
    <row r="6" ht="18.75" customHeight="1" spans="1:8">
      <c r="A6" s="38" t="s">
        <v>117</v>
      </c>
      <c r="B6" s="38" t="s">
        <v>118</v>
      </c>
      <c r="C6" s="38" t="s">
        <v>119</v>
      </c>
      <c r="D6" s="38" t="s">
        <v>338</v>
      </c>
      <c r="E6" s="38" t="s">
        <v>120</v>
      </c>
      <c r="F6" s="38" t="s">
        <v>121</v>
      </c>
      <c r="G6" s="38" t="s">
        <v>122</v>
      </c>
      <c r="H6" s="38" t="s">
        <v>339</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42" t="s">
        <v>340</v>
      </c>
      <c r="B9" s="42"/>
      <c r="C9" s="42"/>
      <c r="D9" s="42"/>
      <c r="E9" s="42"/>
      <c r="F9" s="43"/>
      <c r="G9" s="44"/>
      <c r="H9" s="44"/>
    </row>
    <row r="10" ht="21" customHeight="1" spans="1:8">
      <c r="A10" s="33" t="s">
        <v>341</v>
      </c>
    </row>
  </sheetData>
  <mergeCells count="9">
    <mergeCell ref="A2:H2"/>
    <mergeCell ref="F4:H4"/>
    <mergeCell ref="A8:E8"/>
    <mergeCell ref="A9:H9"/>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333333333333" defaultRowHeight="14.25" customHeight="1"/>
  <cols>
    <col min="1" max="1" width="16.3083333333333" customWidth="1"/>
    <col min="2" max="2" width="29.025" customWidth="1"/>
    <col min="3" max="3" width="23.8583333333333" customWidth="1"/>
    <col min="4" max="7" width="19.6" customWidth="1"/>
    <col min="8" max="8" width="15.4166666666667" customWidth="1"/>
    <col min="9" max="11" width="19.6" customWidth="1"/>
  </cols>
  <sheetData>
    <row r="1" ht="13.5" customHeight="1" spans="1:11">
      <c r="D1" s="1"/>
      <c r="E1" s="1"/>
      <c r="F1" s="1"/>
      <c r="G1" s="1"/>
      <c r="K1" s="2" t="s">
        <v>342</v>
      </c>
    </row>
    <row r="2" ht="27.75" customHeight="1" spans="1:11">
      <c r="A2" s="26" t="s">
        <v>343</v>
      </c>
      <c r="B2" s="26"/>
      <c r="C2" s="26"/>
      <c r="D2" s="26"/>
      <c r="E2" s="26"/>
      <c r="F2" s="26"/>
      <c r="G2" s="26"/>
      <c r="H2" s="26"/>
      <c r="I2" s="26"/>
      <c r="J2" s="26"/>
      <c r="K2" s="26"/>
    </row>
    <row r="3" ht="13.5" customHeight="1" spans="1:11">
      <c r="A3" s="4" t="str">
        <f>"单位名称："&amp;"华坪县审计局"</f>
        <v>单位名称：华坪县审计局</v>
      </c>
      <c r="B3" s="5"/>
      <c r="C3" s="5"/>
      <c r="D3" s="5"/>
      <c r="E3" s="5"/>
      <c r="F3" s="5"/>
      <c r="G3" s="5"/>
      <c r="H3" s="6"/>
      <c r="I3" s="6"/>
      <c r="J3" s="6"/>
      <c r="K3" s="7" t="s">
        <v>2</v>
      </c>
    </row>
    <row r="4" ht="21.75" customHeight="1" spans="1:11">
      <c r="A4" s="8" t="s">
        <v>205</v>
      </c>
      <c r="B4" s="8" t="s">
        <v>135</v>
      </c>
      <c r="C4" s="8" t="s">
        <v>206</v>
      </c>
      <c r="D4" s="9" t="s">
        <v>136</v>
      </c>
      <c r="E4" s="9" t="s">
        <v>137</v>
      </c>
      <c r="F4" s="9" t="s">
        <v>138</v>
      </c>
      <c r="G4" s="9" t="s">
        <v>139</v>
      </c>
      <c r="H4" s="15" t="s">
        <v>30</v>
      </c>
      <c r="I4" s="10" t="s">
        <v>344</v>
      </c>
      <c r="J4" s="11"/>
      <c r="K4" s="12"/>
    </row>
    <row r="5" ht="21.75" customHeight="1" spans="1:11">
      <c r="A5" s="13"/>
      <c r="B5" s="13"/>
      <c r="C5" s="13"/>
      <c r="D5" s="14"/>
      <c r="E5" s="14"/>
      <c r="F5" s="14"/>
      <c r="G5" s="14"/>
      <c r="H5" s="27"/>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8">
        <v>10</v>
      </c>
      <c r="K7" s="28">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100</v>
      </c>
      <c r="B10" s="31"/>
      <c r="C10" s="31"/>
      <c r="D10" s="31"/>
      <c r="E10" s="31"/>
      <c r="F10" s="31"/>
      <c r="G10" s="32"/>
      <c r="H10" s="22"/>
      <c r="I10" s="22"/>
      <c r="J10" s="22"/>
      <c r="K10" s="22"/>
    </row>
    <row r="11" ht="19" customHeight="1" spans="1:11">
      <c r="A11" s="33" t="s">
        <v>328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opLeftCell="A7" workbookViewId="0">
      <selection activeCell="C17" sqref="C17"/>
    </sheetView>
  </sheetViews>
  <sheetFormatPr defaultColWidth="9.13333333333333" defaultRowHeight="14.25" customHeight="1" outlineLevelCol="6"/>
  <cols>
    <col min="1" max="1" width="24.5416666666667" customWidth="1"/>
    <col min="2" max="2" width="25.5416666666667" customWidth="1"/>
    <col min="3" max="3" width="30.1833333333333" customWidth="1"/>
    <col min="4" max="4" width="17.025" customWidth="1"/>
    <col min="5" max="7" width="27.025" customWidth="1"/>
  </cols>
  <sheetData>
    <row r="1" ht="13.5" customHeight="1" spans="1:7">
      <c r="D1" s="1"/>
      <c r="G1" s="2" t="s">
        <v>345</v>
      </c>
    </row>
    <row r="2" ht="27.75" customHeight="1" spans="1:7">
      <c r="A2" s="3" t="s">
        <v>346</v>
      </c>
      <c r="B2" s="3"/>
      <c r="C2" s="3"/>
      <c r="D2" s="3"/>
      <c r="E2" s="3"/>
      <c r="F2" s="3"/>
      <c r="G2" s="3"/>
    </row>
    <row r="3" ht="13.5" customHeight="1" spans="1:7">
      <c r="A3" s="4" t="str">
        <f>"单位名称："&amp;"华坪县审计局"</f>
        <v>单位名称：华坪县审计局</v>
      </c>
      <c r="B3" s="5"/>
      <c r="C3" s="5"/>
      <c r="D3" s="5"/>
      <c r="E3" s="6"/>
      <c r="F3" s="6"/>
      <c r="G3" s="7" t="s">
        <v>2</v>
      </c>
    </row>
    <row r="4" ht="21.75" customHeight="1" spans="1:7">
      <c r="A4" s="8" t="s">
        <v>206</v>
      </c>
      <c r="B4" s="8" t="s">
        <v>205</v>
      </c>
      <c r="C4" s="8" t="s">
        <v>135</v>
      </c>
      <c r="D4" s="9" t="s">
        <v>347</v>
      </c>
      <c r="E4" s="10" t="s">
        <v>33</v>
      </c>
      <c r="F4" s="11"/>
      <c r="G4" s="12"/>
    </row>
    <row r="5" ht="21.75" customHeight="1" spans="1:7">
      <c r="A5" s="13"/>
      <c r="B5" s="13"/>
      <c r="C5" s="13"/>
      <c r="D5" s="14"/>
      <c r="E5" s="15" t="s">
        <v>348</v>
      </c>
      <c r="F5" s="9" t="s">
        <v>349</v>
      </c>
      <c r="G5" s="9" t="s">
        <v>350</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1152700</v>
      </c>
      <c r="F8" s="22">
        <v>1152700</v>
      </c>
      <c r="G8" s="22">
        <v>1152700</v>
      </c>
    </row>
    <row r="9" ht="29.9" customHeight="1" spans="1:7">
      <c r="A9" s="20"/>
      <c r="B9" s="20" t="s">
        <v>351</v>
      </c>
      <c r="C9" s="20" t="s">
        <v>209</v>
      </c>
      <c r="D9" s="20" t="s">
        <v>352</v>
      </c>
      <c r="E9" s="22">
        <v>1152700</v>
      </c>
      <c r="F9" s="22">
        <v>1152700</v>
      </c>
      <c r="G9" s="22">
        <v>1152700</v>
      </c>
    </row>
    <row r="10" ht="18.75" customHeight="1" spans="1:7">
      <c r="A10" s="23" t="s">
        <v>30</v>
      </c>
      <c r="B10" s="24" t="s">
        <v>353</v>
      </c>
      <c r="C10" s="24"/>
      <c r="D10" s="25"/>
      <c r="E10" s="22">
        <v>1152700</v>
      </c>
      <c r="F10" s="22">
        <v>1152700</v>
      </c>
      <c r="G10" s="22">
        <v>1152700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2.9083333333333" customWidth="1"/>
    <col min="2" max="2" width="26.9083333333333" customWidth="1"/>
    <col min="3" max="3" width="20" customWidth="1"/>
    <col min="4" max="4" width="19.5416666666667" customWidth="1"/>
    <col min="5" max="5" width="21.1833333333333" customWidth="1"/>
    <col min="6" max="13" width="16.175" customWidth="1"/>
    <col min="14" max="14" width="18" customWidth="1"/>
    <col min="15" max="19" width="16.175" customWidth="1"/>
  </cols>
  <sheetData>
    <row r="1" ht="12" customHeight="1" spans="1:19">
      <c r="A1" s="152"/>
      <c r="J1" s="153"/>
      <c r="R1" s="2" t="s">
        <v>26</v>
      </c>
    </row>
    <row r="2" ht="36" customHeight="1" spans="1:19">
      <c r="A2" s="154" t="s">
        <v>27</v>
      </c>
      <c r="B2" s="26"/>
      <c r="C2" s="26"/>
      <c r="D2" s="26"/>
      <c r="E2" s="26"/>
      <c r="F2" s="26"/>
      <c r="G2" s="26"/>
      <c r="H2" s="26"/>
      <c r="I2" s="26"/>
      <c r="J2" s="47"/>
      <c r="K2" s="26"/>
      <c r="L2" s="26"/>
      <c r="M2" s="26"/>
      <c r="N2" s="26"/>
      <c r="O2" s="26"/>
      <c r="P2" s="26"/>
      <c r="Q2" s="26"/>
      <c r="R2" s="26"/>
      <c r="S2" s="26"/>
    </row>
    <row r="3" ht="20.25" customHeight="1" spans="1:19">
      <c r="A3" s="97" t="str">
        <f>"单位名称："&amp;"华坪县审计局"</f>
        <v>单位名称：华坪县审计局</v>
      </c>
      <c r="B3" s="6"/>
      <c r="C3" s="6"/>
      <c r="D3" s="6"/>
      <c r="E3" s="6"/>
      <c r="F3" s="6"/>
      <c r="G3" s="6"/>
      <c r="H3" s="6"/>
      <c r="I3" s="6"/>
      <c r="J3" s="155"/>
      <c r="K3" s="6"/>
      <c r="L3" s="6"/>
      <c r="M3" s="6"/>
      <c r="N3" s="7"/>
      <c r="O3" s="7"/>
      <c r="P3" s="7"/>
      <c r="Q3" s="7"/>
      <c r="R3" s="7" t="s">
        <v>2</v>
      </c>
      <c r="S3" s="7"/>
    </row>
    <row r="4" ht="18.75" customHeight="1" spans="1:19">
      <c r="A4" s="156" t="s">
        <v>28</v>
      </c>
      <c r="B4" s="157" t="s">
        <v>29</v>
      </c>
      <c r="C4" s="157" t="s">
        <v>30</v>
      </c>
      <c r="D4" s="158" t="s">
        <v>31</v>
      </c>
      <c r="E4" s="159"/>
      <c r="F4" s="159"/>
      <c r="G4" s="159"/>
      <c r="H4" s="159"/>
      <c r="I4" s="159"/>
      <c r="J4" s="160"/>
      <c r="K4" s="159"/>
      <c r="L4" s="159"/>
      <c r="M4" s="159"/>
      <c r="N4" s="161"/>
      <c r="O4" s="161" t="s">
        <v>20</v>
      </c>
      <c r="P4" s="161"/>
      <c r="Q4" s="161"/>
      <c r="R4" s="161"/>
      <c r="S4" s="161"/>
    </row>
    <row r="5" ht="18" customHeight="1" spans="1:19">
      <c r="A5" s="162"/>
      <c r="B5" s="163"/>
      <c r="C5" s="163"/>
      <c r="D5" s="163" t="s">
        <v>32</v>
      </c>
      <c r="E5" s="163" t="s">
        <v>33</v>
      </c>
      <c r="F5" s="163" t="s">
        <v>34</v>
      </c>
      <c r="G5" s="163" t="s">
        <v>35</v>
      </c>
      <c r="H5" s="163" t="s">
        <v>36</v>
      </c>
      <c r="I5" s="164" t="s">
        <v>37</v>
      </c>
      <c r="J5" s="165"/>
      <c r="K5" s="164" t="s">
        <v>38</v>
      </c>
      <c r="L5" s="164" t="s">
        <v>39</v>
      </c>
      <c r="M5" s="164" t="s">
        <v>40</v>
      </c>
      <c r="N5" s="166" t="s">
        <v>41</v>
      </c>
      <c r="O5" s="167" t="s">
        <v>32</v>
      </c>
      <c r="P5" s="167" t="s">
        <v>33</v>
      </c>
      <c r="Q5" s="167" t="s">
        <v>34</v>
      </c>
      <c r="R5" s="167" t="s">
        <v>35</v>
      </c>
      <c r="S5" s="167" t="s">
        <v>42</v>
      </c>
    </row>
    <row r="6" ht="29.25" customHeight="1" spans="1:19">
      <c r="A6" s="168"/>
      <c r="B6" s="169"/>
      <c r="C6" s="169"/>
      <c r="D6" s="169"/>
      <c r="E6" s="169"/>
      <c r="F6" s="169"/>
      <c r="G6" s="169"/>
      <c r="H6" s="169"/>
      <c r="I6" s="170" t="s">
        <v>32</v>
      </c>
      <c r="J6" s="170" t="s">
        <v>43</v>
      </c>
      <c r="K6" s="170" t="s">
        <v>38</v>
      </c>
      <c r="L6" s="170" t="s">
        <v>39</v>
      </c>
      <c r="M6" s="170" t="s">
        <v>40</v>
      </c>
      <c r="N6" s="170" t="s">
        <v>41</v>
      </c>
      <c r="O6" s="170"/>
      <c r="P6" s="170"/>
      <c r="Q6" s="170"/>
      <c r="R6" s="170"/>
      <c r="S6" s="170"/>
    </row>
    <row r="7" ht="16.5" customHeight="1" spans="1:19">
      <c r="A7" s="136">
        <v>1</v>
      </c>
      <c r="B7" s="19">
        <v>2</v>
      </c>
      <c r="C7" s="19">
        <v>3</v>
      </c>
      <c r="D7" s="19">
        <v>4</v>
      </c>
      <c r="E7" s="136">
        <v>5</v>
      </c>
      <c r="F7" s="19">
        <v>6</v>
      </c>
      <c r="G7" s="19">
        <v>7</v>
      </c>
      <c r="H7" s="136">
        <v>8</v>
      </c>
      <c r="I7" s="19">
        <v>9</v>
      </c>
      <c r="J7" s="28">
        <v>10</v>
      </c>
      <c r="K7" s="28">
        <v>11</v>
      </c>
      <c r="L7" s="171">
        <v>12</v>
      </c>
      <c r="M7" s="28">
        <v>13</v>
      </c>
      <c r="N7" s="28">
        <v>14</v>
      </c>
      <c r="O7" s="28">
        <v>15</v>
      </c>
      <c r="P7" s="28">
        <v>16</v>
      </c>
      <c r="Q7" s="28">
        <v>17</v>
      </c>
      <c r="R7" s="28">
        <v>18</v>
      </c>
      <c r="S7" s="28">
        <v>19</v>
      </c>
    </row>
    <row r="8" ht="31.4" customHeight="1" spans="1:19">
      <c r="A8" s="29" t="s">
        <v>44</v>
      </c>
      <c r="B8" s="29" t="s">
        <v>45</v>
      </c>
      <c r="C8" s="22">
        <v>5349926.61</v>
      </c>
      <c r="D8" s="126">
        <v>5349926.61</v>
      </c>
      <c r="E8" s="90">
        <v>4807926.61</v>
      </c>
      <c r="F8" s="90"/>
      <c r="G8" s="90"/>
      <c r="H8" s="90"/>
      <c r="I8" s="90">
        <v>542000</v>
      </c>
      <c r="J8" s="90"/>
      <c r="K8" s="90"/>
      <c r="L8" s="90"/>
      <c r="M8" s="90"/>
      <c r="N8" s="90">
        <v>542000</v>
      </c>
      <c r="O8" s="90"/>
      <c r="P8" s="90"/>
      <c r="Q8" s="90"/>
      <c r="R8" s="90"/>
      <c r="S8" s="90"/>
    </row>
    <row r="9" ht="31.4" customHeight="1" spans="1:19">
      <c r="A9" s="134" t="s">
        <v>46</v>
      </c>
      <c r="B9" s="134" t="s">
        <v>45</v>
      </c>
      <c r="C9" s="22">
        <v>5349926.61</v>
      </c>
      <c r="D9" s="126">
        <v>5349926.61</v>
      </c>
      <c r="E9" s="90">
        <v>4807926.61</v>
      </c>
      <c r="F9" s="90"/>
      <c r="G9" s="90"/>
      <c r="H9" s="90"/>
      <c r="I9" s="90">
        <v>542000</v>
      </c>
      <c r="J9" s="90"/>
      <c r="K9" s="90"/>
      <c r="L9" s="90"/>
      <c r="M9" s="90"/>
      <c r="N9" s="90">
        <v>542000</v>
      </c>
      <c r="O9" s="90"/>
      <c r="P9" s="90"/>
      <c r="Q9" s="90"/>
      <c r="R9" s="90"/>
      <c r="S9" s="90"/>
    </row>
    <row r="10" ht="16.5" customHeight="1" spans="1:19">
      <c r="A10" s="172" t="s">
        <v>30</v>
      </c>
      <c r="B10" s="173"/>
      <c r="C10" s="126">
        <v>5349926.61</v>
      </c>
      <c r="D10" s="126">
        <v>5349926.61</v>
      </c>
      <c r="E10" s="90">
        <v>4807926.61</v>
      </c>
      <c r="F10" s="90"/>
      <c r="G10" s="90"/>
      <c r="H10" s="90"/>
      <c r="I10" s="90">
        <v>542000</v>
      </c>
      <c r="J10" s="90"/>
      <c r="K10" s="90"/>
      <c r="L10" s="90"/>
      <c r="M10" s="90"/>
      <c r="N10" s="90">
        <v>542000</v>
      </c>
      <c r="O10" s="90"/>
      <c r="P10" s="90"/>
      <c r="Q10" s="90"/>
      <c r="R10" s="90"/>
      <c r="S10" s="90"/>
    </row>
    <row r="11" ht="18" customHeight="1" spans="1:19">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zoomScale="70" zoomScaleNormal="70" workbookViewId="0">
      <selection activeCell="D9" sqref="D9"/>
    </sheetView>
  </sheetViews>
  <sheetFormatPr defaultColWidth="9.13333333333333" defaultRowHeight="14.25" customHeight="1"/>
  <cols>
    <col min="1" max="1" width="16" customWidth="1"/>
    <col min="2" max="2" width="40.6333333333333" customWidth="1"/>
    <col min="3" max="3" width="21" customWidth="1"/>
    <col min="4" max="4" width="20.275" customWidth="1"/>
    <col min="5" max="5" width="22.275" customWidth="1"/>
    <col min="6" max="6" width="22.1833333333333" customWidth="1"/>
    <col min="7" max="7" width="21.2833333333333" customWidth="1"/>
    <col min="8" max="9" width="18.8583333333333" customWidth="1"/>
    <col min="10" max="10" width="19.8166666666667" customWidth="1"/>
    <col min="11" max="14" width="18.8583333333333" customWidth="1"/>
    <col min="15" max="15" width="21.1833333333333" customWidth="1"/>
  </cols>
  <sheetData>
    <row r="1" ht="15.75" customHeight="1" spans="1:15">
      <c r="O1" s="56" t="s">
        <v>48</v>
      </c>
    </row>
    <row r="2" ht="28.5" customHeight="1" spans="1:15">
      <c r="A2" s="26" t="s">
        <v>49</v>
      </c>
      <c r="B2" s="26"/>
      <c r="C2" s="26"/>
      <c r="D2" s="26"/>
      <c r="E2" s="26"/>
      <c r="F2" s="26"/>
      <c r="G2" s="26"/>
      <c r="H2" s="26"/>
      <c r="I2" s="26"/>
      <c r="J2" s="26"/>
      <c r="K2" s="26"/>
      <c r="L2" s="26"/>
      <c r="M2" s="26"/>
      <c r="N2" s="26"/>
      <c r="O2" s="26"/>
    </row>
    <row r="3" ht="15" customHeight="1" spans="1:15">
      <c r="A3" s="104" t="str">
        <f>"单位名称："&amp;"华坪县审计局"</f>
        <v>单位名称：华坪县审计局</v>
      </c>
      <c r="B3" s="105"/>
      <c r="C3" s="59"/>
      <c r="D3" s="59"/>
      <c r="E3" s="59"/>
      <c r="F3" s="59"/>
      <c r="G3" s="6"/>
      <c r="H3" s="59"/>
      <c r="I3" s="59"/>
      <c r="J3" s="6"/>
      <c r="K3" s="59"/>
      <c r="L3" s="59"/>
      <c r="M3" s="6"/>
      <c r="N3" s="6"/>
      <c r="O3" s="106" t="s">
        <v>2</v>
      </c>
    </row>
    <row r="4" ht="18.75" customHeight="1" spans="1:15">
      <c r="A4" s="9" t="s">
        <v>50</v>
      </c>
      <c r="B4" s="9" t="s">
        <v>51</v>
      </c>
      <c r="C4" s="15" t="s">
        <v>30</v>
      </c>
      <c r="D4" s="63" t="s">
        <v>33</v>
      </c>
      <c r="E4" s="63"/>
      <c r="F4" s="63"/>
      <c r="G4" s="151" t="s">
        <v>34</v>
      </c>
      <c r="H4" s="9" t="s">
        <v>35</v>
      </c>
      <c r="I4" s="9" t="s">
        <v>52</v>
      </c>
      <c r="J4" s="10" t="s">
        <v>53</v>
      </c>
      <c r="K4" s="75" t="s">
        <v>54</v>
      </c>
      <c r="L4" s="75" t="s">
        <v>55</v>
      </c>
      <c r="M4" s="75" t="s">
        <v>56</v>
      </c>
      <c r="N4" s="75" t="s">
        <v>57</v>
      </c>
      <c r="O4" s="78" t="s">
        <v>58</v>
      </c>
    </row>
    <row r="5" ht="30" customHeight="1" spans="1:15">
      <c r="A5" s="18"/>
      <c r="B5" s="18"/>
      <c r="C5" s="18"/>
      <c r="D5" s="63" t="s">
        <v>32</v>
      </c>
      <c r="E5" s="63" t="s">
        <v>59</v>
      </c>
      <c r="F5" s="63" t="s">
        <v>60</v>
      </c>
      <c r="G5" s="18"/>
      <c r="H5" s="18"/>
      <c r="I5" s="18"/>
      <c r="J5" s="63" t="s">
        <v>32</v>
      </c>
      <c r="K5" s="86" t="s">
        <v>54</v>
      </c>
      <c r="L5" s="86" t="s">
        <v>55</v>
      </c>
      <c r="M5" s="86" t="s">
        <v>56</v>
      </c>
      <c r="N5" s="86" t="s">
        <v>57</v>
      </c>
      <c r="O5" s="86" t="s">
        <v>58</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29" t="s">
        <v>61</v>
      </c>
      <c r="B7" s="29" t="s">
        <v>62</v>
      </c>
      <c r="C7" s="126">
        <v>4438749.08</v>
      </c>
      <c r="D7" s="126">
        <v>3938749.08</v>
      </c>
      <c r="E7" s="126">
        <v>2786049.08</v>
      </c>
      <c r="F7" s="126">
        <v>1152700</v>
      </c>
      <c r="G7" s="90"/>
      <c r="H7" s="126"/>
      <c r="I7" s="126"/>
      <c r="J7" s="126">
        <v>500000</v>
      </c>
      <c r="K7" s="126"/>
      <c r="L7" s="126"/>
      <c r="M7" s="90"/>
      <c r="N7" s="126"/>
      <c r="O7" s="126">
        <v>500000</v>
      </c>
    </row>
    <row r="8" ht="20.25" customHeight="1" spans="1:15">
      <c r="A8" s="134" t="s">
        <v>63</v>
      </c>
      <c r="B8" s="134" t="s">
        <v>64</v>
      </c>
      <c r="C8" s="126">
        <v>4438749.08</v>
      </c>
      <c r="D8" s="126">
        <v>3938749.08</v>
      </c>
      <c r="E8" s="126">
        <v>2786049.08</v>
      </c>
      <c r="F8" s="126">
        <v>1152700</v>
      </c>
      <c r="G8" s="90"/>
      <c r="H8" s="126"/>
      <c r="I8" s="126"/>
      <c r="J8" s="126">
        <v>500000</v>
      </c>
      <c r="K8" s="126"/>
      <c r="L8" s="126"/>
      <c r="M8" s="90"/>
      <c r="N8" s="126"/>
      <c r="O8" s="126">
        <v>500000</v>
      </c>
    </row>
    <row r="9" ht="20.25" customHeight="1" spans="1:15">
      <c r="A9" s="135" t="s">
        <v>65</v>
      </c>
      <c r="B9" s="135" t="s">
        <v>66</v>
      </c>
      <c r="C9" s="126">
        <v>2031073.23</v>
      </c>
      <c r="D9" s="126">
        <v>2031073.23</v>
      </c>
      <c r="E9" s="126">
        <v>2031073.23</v>
      </c>
      <c r="F9" s="126"/>
      <c r="G9" s="90"/>
      <c r="H9" s="126"/>
      <c r="I9" s="126"/>
      <c r="J9" s="126"/>
      <c r="K9" s="126"/>
      <c r="L9" s="126"/>
      <c r="M9" s="90"/>
      <c r="N9" s="126"/>
      <c r="O9" s="126"/>
    </row>
    <row r="10" ht="20.25" customHeight="1" spans="1:15">
      <c r="A10" s="135" t="s">
        <v>67</v>
      </c>
      <c r="B10" s="135" t="s">
        <v>68</v>
      </c>
      <c r="C10" s="126">
        <v>1652700</v>
      </c>
      <c r="D10" s="126">
        <v>1152700</v>
      </c>
      <c r="E10" s="126"/>
      <c r="F10" s="126">
        <v>1152700</v>
      </c>
      <c r="G10" s="90"/>
      <c r="H10" s="126"/>
      <c r="I10" s="126"/>
      <c r="J10" s="126">
        <v>500000</v>
      </c>
      <c r="K10" s="126"/>
      <c r="L10" s="126"/>
      <c r="M10" s="90"/>
      <c r="N10" s="126"/>
      <c r="O10" s="126">
        <v>500000</v>
      </c>
    </row>
    <row r="11" ht="20.25" customHeight="1" spans="1:15">
      <c r="A11" s="135" t="s">
        <v>69</v>
      </c>
      <c r="B11" s="135" t="s">
        <v>70</v>
      </c>
      <c r="C11" s="126">
        <v>754975.85</v>
      </c>
      <c r="D11" s="126">
        <v>754975.85</v>
      </c>
      <c r="E11" s="126">
        <v>754975.85</v>
      </c>
      <c r="F11" s="126"/>
      <c r="G11" s="90"/>
      <c r="H11" s="126"/>
      <c r="I11" s="126"/>
      <c r="J11" s="126"/>
      <c r="K11" s="126"/>
      <c r="L11" s="126"/>
      <c r="M11" s="90"/>
      <c r="N11" s="126"/>
      <c r="O11" s="126"/>
    </row>
    <row r="12" ht="20.25" customHeight="1" spans="1:15">
      <c r="A12" s="29" t="s">
        <v>71</v>
      </c>
      <c r="B12" s="29" t="s">
        <v>72</v>
      </c>
      <c r="C12" s="126">
        <v>387617.55</v>
      </c>
      <c r="D12" s="126">
        <v>345617.55</v>
      </c>
      <c r="E12" s="126">
        <v>345617.55</v>
      </c>
      <c r="F12" s="126"/>
      <c r="G12" s="90"/>
      <c r="H12" s="126"/>
      <c r="I12" s="126"/>
      <c r="J12" s="126">
        <v>42000</v>
      </c>
      <c r="K12" s="126"/>
      <c r="L12" s="126"/>
      <c r="M12" s="90"/>
      <c r="N12" s="126"/>
      <c r="O12" s="126">
        <v>42000</v>
      </c>
    </row>
    <row r="13" ht="20.25" customHeight="1" spans="1:15">
      <c r="A13" s="134" t="s">
        <v>73</v>
      </c>
      <c r="B13" s="134" t="s">
        <v>74</v>
      </c>
      <c r="C13" s="126">
        <v>380272.53</v>
      </c>
      <c r="D13" s="126">
        <v>338272.53</v>
      </c>
      <c r="E13" s="126">
        <v>338272.53</v>
      </c>
      <c r="F13" s="126"/>
      <c r="G13" s="90"/>
      <c r="H13" s="126"/>
      <c r="I13" s="126"/>
      <c r="J13" s="126">
        <v>42000</v>
      </c>
      <c r="K13" s="126"/>
      <c r="L13" s="126"/>
      <c r="M13" s="90"/>
      <c r="N13" s="126"/>
      <c r="O13" s="126">
        <v>42000</v>
      </c>
    </row>
    <row r="14" ht="20.25" customHeight="1" spans="1:15">
      <c r="A14" s="135" t="s">
        <v>75</v>
      </c>
      <c r="B14" s="135" t="s">
        <v>76</v>
      </c>
      <c r="C14" s="126">
        <v>42000</v>
      </c>
      <c r="D14" s="126"/>
      <c r="E14" s="126"/>
      <c r="F14" s="126"/>
      <c r="G14" s="90"/>
      <c r="H14" s="126"/>
      <c r="I14" s="126"/>
      <c r="J14" s="126">
        <v>42000</v>
      </c>
      <c r="K14" s="126"/>
      <c r="L14" s="126"/>
      <c r="M14" s="90"/>
      <c r="N14" s="126"/>
      <c r="O14" s="126">
        <v>42000</v>
      </c>
    </row>
    <row r="15" ht="20.25" customHeight="1" spans="1:15">
      <c r="A15" s="135" t="s">
        <v>77</v>
      </c>
      <c r="B15" s="135" t="s">
        <v>78</v>
      </c>
      <c r="C15" s="126">
        <v>338272.53</v>
      </c>
      <c r="D15" s="126">
        <v>338272.53</v>
      </c>
      <c r="E15" s="126">
        <v>338272.53</v>
      </c>
      <c r="F15" s="126"/>
      <c r="G15" s="90"/>
      <c r="H15" s="126"/>
      <c r="I15" s="126"/>
      <c r="J15" s="126"/>
      <c r="K15" s="126"/>
      <c r="L15" s="126"/>
      <c r="M15" s="90"/>
      <c r="N15" s="126"/>
      <c r="O15" s="126"/>
    </row>
    <row r="16" ht="20.25" customHeight="1" spans="1:15">
      <c r="A16" s="134" t="s">
        <v>79</v>
      </c>
      <c r="B16" s="134" t="s">
        <v>80</v>
      </c>
      <c r="C16" s="126">
        <v>7345.02</v>
      </c>
      <c r="D16" s="126">
        <v>7345.02</v>
      </c>
      <c r="E16" s="126">
        <v>7345.02</v>
      </c>
      <c r="F16" s="126"/>
      <c r="G16" s="90"/>
      <c r="H16" s="126"/>
      <c r="I16" s="126"/>
      <c r="J16" s="126"/>
      <c r="K16" s="126"/>
      <c r="L16" s="126"/>
      <c r="M16" s="90"/>
      <c r="N16" s="126"/>
      <c r="O16" s="126"/>
    </row>
    <row r="17" ht="20.25" customHeight="1" spans="1:15">
      <c r="A17" s="135" t="s">
        <v>81</v>
      </c>
      <c r="B17" s="135" t="s">
        <v>80</v>
      </c>
      <c r="C17" s="126">
        <v>7345.02</v>
      </c>
      <c r="D17" s="126">
        <v>7345.02</v>
      </c>
      <c r="E17" s="126">
        <v>7345.02</v>
      </c>
      <c r="F17" s="126"/>
      <c r="G17" s="90"/>
      <c r="H17" s="126"/>
      <c r="I17" s="126"/>
      <c r="J17" s="126"/>
      <c r="K17" s="126"/>
      <c r="L17" s="126"/>
      <c r="M17" s="90"/>
      <c r="N17" s="126"/>
      <c r="O17" s="126"/>
    </row>
    <row r="18" ht="20.25" customHeight="1" spans="1:15">
      <c r="A18" s="29" t="s">
        <v>82</v>
      </c>
      <c r="B18" s="29" t="s">
        <v>83</v>
      </c>
      <c r="C18" s="126">
        <v>265982.34</v>
      </c>
      <c r="D18" s="126">
        <v>265982.34</v>
      </c>
      <c r="E18" s="126">
        <v>265982.34</v>
      </c>
      <c r="F18" s="126"/>
      <c r="G18" s="90"/>
      <c r="H18" s="126"/>
      <c r="I18" s="126"/>
      <c r="J18" s="126"/>
      <c r="K18" s="126"/>
      <c r="L18" s="126"/>
      <c r="M18" s="90"/>
      <c r="N18" s="126"/>
      <c r="O18" s="126"/>
    </row>
    <row r="19" ht="20.25" customHeight="1" spans="1:15">
      <c r="A19" s="134" t="s">
        <v>84</v>
      </c>
      <c r="B19" s="134" t="s">
        <v>85</v>
      </c>
      <c r="C19" s="126">
        <v>265982.34</v>
      </c>
      <c r="D19" s="126">
        <v>265982.34</v>
      </c>
      <c r="E19" s="126">
        <v>265982.34</v>
      </c>
      <c r="F19" s="126"/>
      <c r="G19" s="90"/>
      <c r="H19" s="126"/>
      <c r="I19" s="126"/>
      <c r="J19" s="126"/>
      <c r="K19" s="126"/>
      <c r="L19" s="126"/>
      <c r="M19" s="90"/>
      <c r="N19" s="126"/>
      <c r="O19" s="126"/>
    </row>
    <row r="20" ht="20.25" customHeight="1" spans="1:15">
      <c r="A20" s="135" t="s">
        <v>86</v>
      </c>
      <c r="B20" s="135" t="s">
        <v>87</v>
      </c>
      <c r="C20" s="126">
        <v>98858.35</v>
      </c>
      <c r="D20" s="126">
        <v>98858.35</v>
      </c>
      <c r="E20" s="126">
        <v>98858.35</v>
      </c>
      <c r="F20" s="126"/>
      <c r="G20" s="90"/>
      <c r="H20" s="126"/>
      <c r="I20" s="126"/>
      <c r="J20" s="126"/>
      <c r="K20" s="126"/>
      <c r="L20" s="126"/>
      <c r="M20" s="90"/>
      <c r="N20" s="126"/>
      <c r="O20" s="126"/>
    </row>
    <row r="21" ht="20.25" customHeight="1" spans="1:15">
      <c r="A21" s="135" t="s">
        <v>88</v>
      </c>
      <c r="B21" s="135" t="s">
        <v>89</v>
      </c>
      <c r="C21" s="126">
        <v>38564.87</v>
      </c>
      <c r="D21" s="126">
        <v>38564.87</v>
      </c>
      <c r="E21" s="126">
        <v>38564.87</v>
      </c>
      <c r="F21" s="126"/>
      <c r="G21" s="90"/>
      <c r="H21" s="126"/>
      <c r="I21" s="126"/>
      <c r="J21" s="126"/>
      <c r="K21" s="126"/>
      <c r="L21" s="126"/>
      <c r="M21" s="90"/>
      <c r="N21" s="126"/>
      <c r="O21" s="126"/>
    </row>
    <row r="22" ht="20.25" customHeight="1" spans="1:15">
      <c r="A22" s="135" t="s">
        <v>90</v>
      </c>
      <c r="B22" s="135" t="s">
        <v>91</v>
      </c>
      <c r="C22" s="126">
        <v>121726.77</v>
      </c>
      <c r="D22" s="126">
        <v>121726.77</v>
      </c>
      <c r="E22" s="126">
        <v>121726.77</v>
      </c>
      <c r="F22" s="126"/>
      <c r="G22" s="90"/>
      <c r="H22" s="126"/>
      <c r="I22" s="126"/>
      <c r="J22" s="126"/>
      <c r="K22" s="126"/>
      <c r="L22" s="126"/>
      <c r="M22" s="90"/>
      <c r="N22" s="126"/>
      <c r="O22" s="126"/>
    </row>
    <row r="23" ht="20.25" customHeight="1" spans="1:15">
      <c r="A23" s="135" t="s">
        <v>92</v>
      </c>
      <c r="B23" s="135" t="s">
        <v>93</v>
      </c>
      <c r="C23" s="126">
        <v>6832.35</v>
      </c>
      <c r="D23" s="126">
        <v>6832.35</v>
      </c>
      <c r="E23" s="126">
        <v>6832.35</v>
      </c>
      <c r="F23" s="126"/>
      <c r="G23" s="90"/>
      <c r="H23" s="126"/>
      <c r="I23" s="126"/>
      <c r="J23" s="126"/>
      <c r="K23" s="126"/>
      <c r="L23" s="126"/>
      <c r="M23" s="90"/>
      <c r="N23" s="126"/>
      <c r="O23" s="126"/>
    </row>
    <row r="24" ht="20.25" customHeight="1" spans="1:15">
      <c r="A24" s="29" t="s">
        <v>94</v>
      </c>
      <c r="B24" s="29" t="s">
        <v>95</v>
      </c>
      <c r="C24" s="126">
        <v>257577.64</v>
      </c>
      <c r="D24" s="126">
        <v>257577.64</v>
      </c>
      <c r="E24" s="126">
        <v>257577.64</v>
      </c>
      <c r="F24" s="126"/>
      <c r="G24" s="90"/>
      <c r="H24" s="126"/>
      <c r="I24" s="126"/>
      <c r="J24" s="126"/>
      <c r="K24" s="126"/>
      <c r="L24" s="126"/>
      <c r="M24" s="90"/>
      <c r="N24" s="126"/>
      <c r="O24" s="126"/>
    </row>
    <row r="25" ht="20.25" customHeight="1" spans="1:15">
      <c r="A25" s="134" t="s">
        <v>96</v>
      </c>
      <c r="B25" s="134" t="s">
        <v>97</v>
      </c>
      <c r="C25" s="126">
        <v>257577.64</v>
      </c>
      <c r="D25" s="126">
        <v>257577.64</v>
      </c>
      <c r="E25" s="126">
        <v>257577.64</v>
      </c>
      <c r="F25" s="126"/>
      <c r="G25" s="90"/>
      <c r="H25" s="126"/>
      <c r="I25" s="126"/>
      <c r="J25" s="126"/>
      <c r="K25" s="126"/>
      <c r="L25" s="126"/>
      <c r="M25" s="90"/>
      <c r="N25" s="126"/>
      <c r="O25" s="126"/>
    </row>
    <row r="26" ht="20.25" customHeight="1" spans="1:15">
      <c r="A26" s="135" t="s">
        <v>98</v>
      </c>
      <c r="B26" s="135" t="s">
        <v>99</v>
      </c>
      <c r="C26" s="126">
        <v>257577.64</v>
      </c>
      <c r="D26" s="126">
        <v>257577.64</v>
      </c>
      <c r="E26" s="126">
        <v>257577.64</v>
      </c>
      <c r="F26" s="126"/>
      <c r="G26" s="90"/>
      <c r="H26" s="126"/>
      <c r="I26" s="126"/>
      <c r="J26" s="126"/>
      <c r="K26" s="126"/>
      <c r="L26" s="126"/>
      <c r="M26" s="90"/>
      <c r="N26" s="126"/>
      <c r="O26" s="126"/>
    </row>
    <row r="27" ht="17.25" customHeight="1" spans="1:15">
      <c r="A27" s="107" t="s">
        <v>100</v>
      </c>
      <c r="B27" s="108" t="s">
        <v>100</v>
      </c>
      <c r="C27" s="126">
        <v>5349926.61</v>
      </c>
      <c r="D27" s="126">
        <v>4807926.61</v>
      </c>
      <c r="E27" s="126">
        <v>3655226.61</v>
      </c>
      <c r="F27" s="126">
        <v>1152700</v>
      </c>
      <c r="G27" s="90"/>
      <c r="H27" s="126"/>
      <c r="I27" s="126"/>
      <c r="J27" s="126">
        <v>542000</v>
      </c>
      <c r="K27" s="126"/>
      <c r="L27" s="126"/>
      <c r="M27" s="90"/>
      <c r="N27" s="126"/>
      <c r="O27" s="126">
        <v>542000</v>
      </c>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pageSetup paperSize="9" scale="4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333333333333" defaultRowHeight="14.25" customHeight="1" outlineLevelCol="3"/>
  <cols>
    <col min="1" max="1" width="49.2833333333333" customWidth="1"/>
    <col min="2" max="2" width="43.3083333333333" customWidth="1"/>
    <col min="3" max="3" width="48.575" customWidth="1"/>
    <col min="4" max="4" width="41.175" customWidth="1"/>
  </cols>
  <sheetData>
    <row r="1" customHeight="1" spans="1:4">
      <c r="D1" s="96" t="s">
        <v>101</v>
      </c>
    </row>
    <row r="2" ht="31.5" customHeight="1" spans="1:4">
      <c r="A2" s="46" t="s">
        <v>102</v>
      </c>
      <c r="B2" s="138"/>
      <c r="C2" s="138"/>
      <c r="D2" s="138"/>
    </row>
    <row r="3" ht="17.25" customHeight="1" spans="1:4">
      <c r="A3" s="4" t="str">
        <f>"单位名称："&amp;"华坪县审计局"</f>
        <v>单位名称：华坪县审计局</v>
      </c>
      <c r="B3" s="139"/>
      <c r="C3" s="139"/>
      <c r="D3" s="98" t="s">
        <v>2</v>
      </c>
    </row>
    <row r="4" ht="24.65" customHeight="1" spans="1:4">
      <c r="A4" s="10" t="s">
        <v>3</v>
      </c>
      <c r="B4" s="12"/>
      <c r="C4" s="10" t="s">
        <v>4</v>
      </c>
      <c r="D4" s="12"/>
    </row>
    <row r="5" ht="15.65" customHeight="1" spans="1:4">
      <c r="A5" s="15" t="s">
        <v>5</v>
      </c>
      <c r="B5" s="140" t="s">
        <v>6</v>
      </c>
      <c r="C5" s="15" t="s">
        <v>103</v>
      </c>
      <c r="D5" s="140" t="s">
        <v>6</v>
      </c>
    </row>
    <row r="6" ht="14.15" customHeight="1" spans="1:4">
      <c r="A6" s="18"/>
      <c r="B6" s="17"/>
      <c r="C6" s="18"/>
      <c r="D6" s="17"/>
    </row>
    <row r="7" ht="29.15" customHeight="1" spans="1:4">
      <c r="A7" s="141" t="s">
        <v>104</v>
      </c>
      <c r="B7" s="142">
        <v>4807926.61</v>
      </c>
      <c r="C7" s="143" t="s">
        <v>105</v>
      </c>
      <c r="D7" s="142">
        <v>4807926.61</v>
      </c>
    </row>
    <row r="8" ht="29.15" customHeight="1" spans="1:4">
      <c r="A8" s="144" t="s">
        <v>106</v>
      </c>
      <c r="B8" s="90">
        <v>4807926.61</v>
      </c>
      <c r="C8" s="115" t="str">
        <f>"（一）"&amp;"一般公共服务支出"</f>
        <v>（一）一般公共服务支出</v>
      </c>
      <c r="D8" s="90">
        <v>3938749.08</v>
      </c>
    </row>
    <row r="9" ht="29.15" customHeight="1" spans="1:4">
      <c r="A9" s="144" t="s">
        <v>107</v>
      </c>
      <c r="B9" s="90"/>
      <c r="C9" s="115" t="str">
        <f>"（二）"&amp;"社会保障和就业支出"</f>
        <v>（二）社会保障和就业支出</v>
      </c>
      <c r="D9" s="90">
        <v>345617.55</v>
      </c>
    </row>
    <row r="10" ht="29.15" customHeight="1" spans="1:4">
      <c r="A10" s="144" t="s">
        <v>108</v>
      </c>
      <c r="B10" s="90"/>
      <c r="C10" s="115" t="str">
        <f>"（三）"&amp;"卫生健康支出"</f>
        <v>（三）卫生健康支出</v>
      </c>
      <c r="D10" s="90">
        <v>265982.34</v>
      </c>
    </row>
    <row r="11" ht="29.15" customHeight="1" spans="1:4">
      <c r="A11" s="145" t="s">
        <v>109</v>
      </c>
      <c r="B11" s="146"/>
      <c r="C11" s="115" t="str">
        <f>"（四）"&amp;"住房保障支出"</f>
        <v>（四）住房保障支出</v>
      </c>
      <c r="D11" s="90">
        <v>257577.64</v>
      </c>
    </row>
    <row r="12" ht="29.15" customHeight="1" spans="1:4">
      <c r="A12" s="144" t="s">
        <v>106</v>
      </c>
      <c r="B12" s="126"/>
      <c r="C12" s="147"/>
      <c r="D12" s="146"/>
    </row>
    <row r="13" ht="29.15" customHeight="1" spans="1:4">
      <c r="A13" s="148" t="s">
        <v>107</v>
      </c>
      <c r="B13" s="126"/>
      <c r="C13" s="147"/>
      <c r="D13" s="146"/>
    </row>
    <row r="14" ht="29.15" customHeight="1" spans="1:4">
      <c r="A14" s="148" t="s">
        <v>108</v>
      </c>
      <c r="B14" s="146"/>
      <c r="C14" s="147"/>
      <c r="D14" s="146"/>
    </row>
    <row r="15" ht="29.15" customHeight="1" spans="1:4">
      <c r="A15" s="149"/>
      <c r="B15" s="146"/>
      <c r="C15" s="150" t="s">
        <v>110</v>
      </c>
      <c r="D15" s="146"/>
    </row>
    <row r="16" ht="29.15" customHeight="1" spans="1:4">
      <c r="A16" s="149" t="s">
        <v>111</v>
      </c>
      <c r="B16" s="146">
        <v>4807926.61</v>
      </c>
      <c r="C16" s="147" t="s">
        <v>25</v>
      </c>
      <c r="D16" s="146">
        <v>4807926.61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B4" workbookViewId="0">
      <selection activeCell="F26" sqref="F26"/>
    </sheetView>
  </sheetViews>
  <sheetFormatPr defaultColWidth="9.13333333333333" defaultRowHeight="14.25" customHeight="1" outlineLevelCol="6"/>
  <cols>
    <col min="1" max="1" width="20.1333333333333" customWidth="1"/>
    <col min="2" max="2" width="44.275" customWidth="1"/>
    <col min="3" max="3" width="28.275" customWidth="1"/>
    <col min="4" max="4" width="27.4583333333333" customWidth="1"/>
    <col min="5" max="5" width="26.6333333333333" customWidth="1"/>
    <col min="6" max="6" width="25.025" customWidth="1"/>
    <col min="7" max="7" width="24.2833333333333" customWidth="1"/>
  </cols>
  <sheetData>
    <row r="1" ht="12" customHeight="1" spans="1:7">
      <c r="D1" s="111"/>
      <c r="F1" s="56"/>
      <c r="G1" s="56" t="s">
        <v>112</v>
      </c>
    </row>
    <row r="2" ht="39" customHeight="1" spans="1:7">
      <c r="A2" s="3" t="s">
        <v>113</v>
      </c>
      <c r="B2" s="3"/>
      <c r="C2" s="3"/>
      <c r="D2" s="3"/>
      <c r="E2" s="3"/>
      <c r="F2" s="3"/>
      <c r="G2" s="3"/>
    </row>
    <row r="3" ht="18" customHeight="1" spans="1:7">
      <c r="A3" s="4" t="str">
        <f>"单位名称："&amp;"华坪县审计局"</f>
        <v>单位名称：华坪县审计局</v>
      </c>
      <c r="F3" s="106"/>
      <c r="G3" s="106" t="s">
        <v>2</v>
      </c>
    </row>
    <row r="4" ht="20.25" customHeight="1" spans="1:7">
      <c r="A4" s="128" t="s">
        <v>114</v>
      </c>
      <c r="B4" s="129"/>
      <c r="C4" s="130" t="s">
        <v>30</v>
      </c>
      <c r="D4" s="11" t="s">
        <v>59</v>
      </c>
      <c r="E4" s="11"/>
      <c r="F4" s="12"/>
      <c r="G4" s="130" t="s">
        <v>60</v>
      </c>
    </row>
    <row r="5" ht="20.25" customHeight="1" spans="1:7">
      <c r="A5" s="131" t="s">
        <v>50</v>
      </c>
      <c r="B5" s="132" t="s">
        <v>51</v>
      </c>
      <c r="C5" s="99"/>
      <c r="D5" s="99" t="s">
        <v>32</v>
      </c>
      <c r="E5" s="99" t="s">
        <v>115</v>
      </c>
      <c r="F5" s="99" t="s">
        <v>116</v>
      </c>
      <c r="G5" s="99"/>
    </row>
    <row r="6" ht="13.5" customHeight="1" spans="1:7">
      <c r="A6" s="133" t="s">
        <v>117</v>
      </c>
      <c r="B6" s="133" t="s">
        <v>118</v>
      </c>
      <c r="C6" s="133" t="s">
        <v>119</v>
      </c>
      <c r="D6" s="63">
        <v>4</v>
      </c>
      <c r="E6" s="133" t="s">
        <v>120</v>
      </c>
      <c r="F6" s="133" t="s">
        <v>121</v>
      </c>
      <c r="G6" s="133" t="s">
        <v>122</v>
      </c>
    </row>
    <row r="7" ht="18" customHeight="1" spans="1:7">
      <c r="A7" s="29" t="s">
        <v>61</v>
      </c>
      <c r="B7" s="29" t="s">
        <v>62</v>
      </c>
      <c r="C7" s="22">
        <v>3938749.08</v>
      </c>
      <c r="D7" s="22">
        <v>2786049.08</v>
      </c>
      <c r="E7" s="22">
        <v>2392574.7</v>
      </c>
      <c r="F7" s="22">
        <v>393474.38</v>
      </c>
      <c r="G7" s="22">
        <v>1152700</v>
      </c>
    </row>
    <row r="8" ht="18" customHeight="1" spans="1:7">
      <c r="A8" s="29" t="s">
        <v>63</v>
      </c>
      <c r="B8" s="134" t="s">
        <v>64</v>
      </c>
      <c r="C8" s="22">
        <v>3938749.08</v>
      </c>
      <c r="D8" s="22">
        <v>2786049.08</v>
      </c>
      <c r="E8" s="22">
        <v>2392574.7</v>
      </c>
      <c r="F8" s="22">
        <v>393474.38</v>
      </c>
      <c r="G8" s="22">
        <v>1152700</v>
      </c>
    </row>
    <row r="9" ht="18" customHeight="1" spans="1:7">
      <c r="A9" s="29" t="s">
        <v>65</v>
      </c>
      <c r="B9" s="135" t="s">
        <v>66</v>
      </c>
      <c r="C9" s="22">
        <v>2031073.23</v>
      </c>
      <c r="D9" s="22">
        <v>2031073.23</v>
      </c>
      <c r="E9" s="22">
        <v>1703561.7</v>
      </c>
      <c r="F9" s="22">
        <v>327511.53</v>
      </c>
      <c r="G9" s="22"/>
    </row>
    <row r="10" ht="18" customHeight="1" spans="1:7">
      <c r="A10" s="29" t="s">
        <v>67</v>
      </c>
      <c r="B10" s="135" t="s">
        <v>68</v>
      </c>
      <c r="C10" s="22">
        <v>1152700</v>
      </c>
      <c r="D10" s="22"/>
      <c r="E10" s="22"/>
      <c r="F10" s="22"/>
      <c r="G10" s="22">
        <v>1152700</v>
      </c>
    </row>
    <row r="11" ht="18" customHeight="1" spans="1:7">
      <c r="A11" s="29" t="s">
        <v>69</v>
      </c>
      <c r="B11" s="135" t="s">
        <v>70</v>
      </c>
      <c r="C11" s="22">
        <v>754975.85</v>
      </c>
      <c r="D11" s="22">
        <v>754975.85</v>
      </c>
      <c r="E11" s="22">
        <v>689013</v>
      </c>
      <c r="F11" s="22">
        <v>65962.85</v>
      </c>
      <c r="G11" s="22"/>
    </row>
    <row r="12" ht="18" customHeight="1" spans="1:7">
      <c r="A12" s="29" t="s">
        <v>71</v>
      </c>
      <c r="B12" s="29" t="s">
        <v>72</v>
      </c>
      <c r="C12" s="22">
        <v>345617.55</v>
      </c>
      <c r="D12" s="22">
        <v>345617.55</v>
      </c>
      <c r="E12" s="22">
        <v>345617.55</v>
      </c>
      <c r="F12" s="22"/>
      <c r="G12" s="22"/>
    </row>
    <row r="13" ht="18" customHeight="1" spans="1:7">
      <c r="A13" s="29" t="s">
        <v>73</v>
      </c>
      <c r="B13" s="134" t="s">
        <v>74</v>
      </c>
      <c r="C13" s="22">
        <v>338272.53</v>
      </c>
      <c r="D13" s="22">
        <v>338272.53</v>
      </c>
      <c r="E13" s="22">
        <v>338272.53</v>
      </c>
      <c r="F13" s="22"/>
      <c r="G13" s="22"/>
    </row>
    <row r="14" ht="18" customHeight="1" spans="1:7">
      <c r="A14" s="29" t="s">
        <v>77</v>
      </c>
      <c r="B14" s="135" t="s">
        <v>78</v>
      </c>
      <c r="C14" s="22">
        <v>338272.53</v>
      </c>
      <c r="D14" s="22">
        <v>338272.53</v>
      </c>
      <c r="E14" s="22">
        <v>338272.53</v>
      </c>
      <c r="F14" s="22"/>
      <c r="G14" s="22"/>
    </row>
    <row r="15" ht="18" customHeight="1" spans="1:7">
      <c r="A15" s="29" t="s">
        <v>79</v>
      </c>
      <c r="B15" s="134" t="s">
        <v>80</v>
      </c>
      <c r="C15" s="22">
        <v>7345.02</v>
      </c>
      <c r="D15" s="22">
        <v>7345.02</v>
      </c>
      <c r="E15" s="22">
        <v>7345.02</v>
      </c>
      <c r="F15" s="22"/>
      <c r="G15" s="22"/>
    </row>
    <row r="16" ht="18" customHeight="1" spans="1:7">
      <c r="A16" s="29" t="s">
        <v>81</v>
      </c>
      <c r="B16" s="135" t="s">
        <v>80</v>
      </c>
      <c r="C16" s="22">
        <v>7345.02</v>
      </c>
      <c r="D16" s="22">
        <v>7345.02</v>
      </c>
      <c r="E16" s="22">
        <v>7345.02</v>
      </c>
      <c r="F16" s="22"/>
      <c r="G16" s="22"/>
    </row>
    <row r="17" ht="18" customHeight="1" spans="1:7">
      <c r="A17" s="29" t="s">
        <v>82</v>
      </c>
      <c r="B17" s="29" t="s">
        <v>83</v>
      </c>
      <c r="C17" s="22">
        <v>265982.34</v>
      </c>
      <c r="D17" s="22">
        <v>265982.34</v>
      </c>
      <c r="E17" s="22">
        <v>265982.34</v>
      </c>
      <c r="F17" s="22"/>
      <c r="G17" s="22"/>
    </row>
    <row r="18" ht="18" customHeight="1" spans="1:7">
      <c r="A18" s="29" t="s">
        <v>84</v>
      </c>
      <c r="B18" s="134" t="s">
        <v>85</v>
      </c>
      <c r="C18" s="22">
        <v>265982.34</v>
      </c>
      <c r="D18" s="22">
        <v>265982.34</v>
      </c>
      <c r="E18" s="22">
        <v>265982.34</v>
      </c>
      <c r="F18" s="22"/>
      <c r="G18" s="22"/>
    </row>
    <row r="19" ht="18" customHeight="1" spans="1:7">
      <c r="A19" s="29" t="s">
        <v>86</v>
      </c>
      <c r="B19" s="135" t="s">
        <v>87</v>
      </c>
      <c r="C19" s="22">
        <v>98858.35</v>
      </c>
      <c r="D19" s="22">
        <v>98858.35</v>
      </c>
      <c r="E19" s="22">
        <v>98858.35</v>
      </c>
      <c r="F19" s="22"/>
      <c r="G19" s="22"/>
    </row>
    <row r="20" ht="18" customHeight="1" spans="1:7">
      <c r="A20" s="29" t="s">
        <v>88</v>
      </c>
      <c r="B20" s="135" t="s">
        <v>89</v>
      </c>
      <c r="C20" s="22">
        <v>38564.87</v>
      </c>
      <c r="D20" s="22">
        <v>38564.87</v>
      </c>
      <c r="E20" s="22">
        <v>38564.87</v>
      </c>
      <c r="F20" s="22"/>
      <c r="G20" s="22"/>
    </row>
    <row r="21" ht="18" customHeight="1" spans="1:7">
      <c r="A21" s="29" t="s">
        <v>90</v>
      </c>
      <c r="B21" s="135" t="s">
        <v>91</v>
      </c>
      <c r="C21" s="22">
        <v>121726.77</v>
      </c>
      <c r="D21" s="22">
        <v>121726.77</v>
      </c>
      <c r="E21" s="22">
        <v>121726.77</v>
      </c>
      <c r="F21" s="22"/>
      <c r="G21" s="22"/>
    </row>
    <row r="22" ht="18" customHeight="1" spans="1:7">
      <c r="A22" s="29" t="s">
        <v>92</v>
      </c>
      <c r="B22" s="135" t="s">
        <v>93</v>
      </c>
      <c r="C22" s="22">
        <v>6832.35</v>
      </c>
      <c r="D22" s="22">
        <v>6832.35</v>
      </c>
      <c r="E22" s="22">
        <v>6832.35</v>
      </c>
      <c r="F22" s="22"/>
      <c r="G22" s="22"/>
    </row>
    <row r="23" ht="18" customHeight="1" spans="1:7">
      <c r="A23" s="29" t="s">
        <v>94</v>
      </c>
      <c r="B23" s="29" t="s">
        <v>95</v>
      </c>
      <c r="C23" s="22">
        <v>257577.64</v>
      </c>
      <c r="D23" s="22">
        <v>257577.64</v>
      </c>
      <c r="E23" s="22">
        <v>257577.64</v>
      </c>
      <c r="F23" s="22"/>
      <c r="G23" s="22"/>
    </row>
    <row r="24" ht="18" customHeight="1" spans="1:7">
      <c r="A24" s="29" t="s">
        <v>96</v>
      </c>
      <c r="B24" s="134" t="s">
        <v>97</v>
      </c>
      <c r="C24" s="22">
        <v>257577.64</v>
      </c>
      <c r="D24" s="22">
        <v>257577.64</v>
      </c>
      <c r="E24" s="22">
        <v>257577.64</v>
      </c>
      <c r="F24" s="22"/>
      <c r="G24" s="22"/>
    </row>
    <row r="25" ht="18" customHeight="1" spans="1:7">
      <c r="A25" s="29" t="s">
        <v>98</v>
      </c>
      <c r="B25" s="135" t="s">
        <v>99</v>
      </c>
      <c r="C25" s="22">
        <v>257577.64</v>
      </c>
      <c r="D25" s="22">
        <v>257577.64</v>
      </c>
      <c r="E25" s="22">
        <v>257577.64</v>
      </c>
      <c r="F25" s="22"/>
      <c r="G25" s="22"/>
    </row>
    <row r="26" ht="18" customHeight="1" spans="1:7">
      <c r="A26" s="136" t="s">
        <v>100</v>
      </c>
      <c r="B26" s="137" t="s">
        <v>100</v>
      </c>
      <c r="C26" s="22">
        <v>4807926.61</v>
      </c>
      <c r="D26" s="22">
        <v>3655226.61</v>
      </c>
      <c r="E26" s="22">
        <v>3261752.23</v>
      </c>
      <c r="F26" s="22">
        <v>393474.38</v>
      </c>
      <c r="G26" s="22">
        <v>1152700</v>
      </c>
    </row>
  </sheetData>
  <mergeCells count="7">
    <mergeCell ref="A2:G2"/>
    <mergeCell ref="A3:E3"/>
    <mergeCell ref="A4:B4"/>
    <mergeCell ref="D4:F4"/>
    <mergeCell ref="A26:B26"/>
    <mergeCell ref="C4:C5"/>
    <mergeCell ref="G4:G5"/>
  </mergeCells>
  <pageMargins left="0.75" right="0.75" top="1" bottom="1" header="0.5" footer="0.5"/>
  <pageSetup paperSize="9" scale="6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3333333333333" defaultRowHeight="14.25" customHeight="1" outlineLevelRow="6" outlineLevelCol="5"/>
  <cols>
    <col min="1" max="1" width="27.4166666666667" customWidth="1"/>
    <col min="2" max="6" width="31.175" customWidth="1"/>
  </cols>
  <sheetData>
    <row r="1" ht="12" customHeight="1" spans="1:6">
      <c r="A1" s="122"/>
      <c r="B1" s="122"/>
      <c r="C1" s="61"/>
      <c r="F1" s="60" t="s">
        <v>123</v>
      </c>
    </row>
    <row r="2" ht="25.5" customHeight="1" spans="1:6">
      <c r="A2" s="123" t="s">
        <v>124</v>
      </c>
      <c r="B2" s="123"/>
      <c r="C2" s="123"/>
      <c r="D2" s="123"/>
      <c r="E2" s="123"/>
      <c r="F2" s="123"/>
    </row>
    <row r="3" ht="15.75" customHeight="1" spans="1:6">
      <c r="A3" s="4" t="str">
        <f>"单位名称："&amp;"华坪县审计局"</f>
        <v>单位名称：华坪县审计局</v>
      </c>
      <c r="B3" s="122"/>
      <c r="C3" s="61"/>
      <c r="F3" s="60" t="s">
        <v>2</v>
      </c>
    </row>
    <row r="4" ht="19.5" customHeight="1" spans="1:6">
      <c r="A4" s="9" t="s">
        <v>125</v>
      </c>
      <c r="B4" s="15" t="s">
        <v>126</v>
      </c>
      <c r="C4" s="10" t="s">
        <v>127</v>
      </c>
      <c r="D4" s="11"/>
      <c r="E4" s="12"/>
      <c r="F4" s="15" t="s">
        <v>128</v>
      </c>
    </row>
    <row r="5" ht="19.5" customHeight="1" spans="1:6">
      <c r="A5" s="17"/>
      <c r="B5" s="18"/>
      <c r="C5" s="63" t="s">
        <v>32</v>
      </c>
      <c r="D5" s="63" t="s">
        <v>129</v>
      </c>
      <c r="E5" s="63" t="s">
        <v>130</v>
      </c>
      <c r="F5" s="18"/>
    </row>
    <row r="6" ht="18.75" customHeight="1" spans="1:6">
      <c r="A6" s="124">
        <v>1</v>
      </c>
      <c r="B6" s="124">
        <v>2</v>
      </c>
      <c r="C6" s="125">
        <v>3</v>
      </c>
      <c r="D6" s="124">
        <v>4</v>
      </c>
      <c r="E6" s="124">
        <v>5</v>
      </c>
      <c r="F6" s="124">
        <v>6</v>
      </c>
    </row>
    <row r="7" ht="18.75" customHeight="1" spans="1:6">
      <c r="A7" s="126">
        <v>25400</v>
      </c>
      <c r="B7" s="126"/>
      <c r="C7" s="127">
        <v>20400</v>
      </c>
      <c r="D7" s="126"/>
      <c r="E7" s="126">
        <v>20400</v>
      </c>
      <c r="F7" s="126">
        <v>5000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5"/>
  <sheetViews>
    <sheetView showZeros="0" workbookViewId="0">
      <selection activeCell="J6" sqref="J$1:J$1048576"/>
    </sheetView>
  </sheetViews>
  <sheetFormatPr defaultColWidth="9.13333333333333" defaultRowHeight="14.25" customHeight="1"/>
  <cols>
    <col min="1" max="1" width="19.275" customWidth="1"/>
    <col min="2" max="2" width="20.8166666666667" customWidth="1"/>
    <col min="3" max="3" width="23.8583333333333" customWidth="1"/>
    <col min="4" max="4" width="14.6" customWidth="1"/>
    <col min="5" max="5" width="21.6333333333333" customWidth="1"/>
    <col min="6" max="6" width="14.7583333333333" customWidth="1"/>
    <col min="7" max="7" width="20.5416666666667" customWidth="1"/>
    <col min="8" max="8" width="17.0916666666667" customWidth="1"/>
    <col min="9" max="9" width="17.3666666666667" customWidth="1"/>
    <col min="10" max="10" width="16.1833333333333" customWidth="1"/>
    <col min="11" max="11" width="15.3083333333333" customWidth="1"/>
    <col min="12" max="12" width="15.8166666666667" customWidth="1"/>
    <col min="13" max="13" width="15.3083333333333" customWidth="1"/>
    <col min="14" max="16" width="14.7583333333333" customWidth="1"/>
    <col min="17" max="17" width="14.8833333333333" customWidth="1"/>
    <col min="18" max="23" width="15.025" customWidth="1"/>
  </cols>
  <sheetData>
    <row r="1" ht="13.5" customHeight="1" spans="1:23">
      <c r="D1" s="1"/>
      <c r="E1" s="1"/>
      <c r="F1" s="1"/>
      <c r="G1" s="1"/>
      <c r="U1" s="111"/>
      <c r="W1" s="56" t="s">
        <v>131</v>
      </c>
    </row>
    <row r="2" ht="27.75" customHeight="1" spans="1:23">
      <c r="A2" s="26" t="s">
        <v>132</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"单位名称："&amp;"华坪县审计局"</f>
        <v>单位名称：华坪县审计局</v>
      </c>
      <c r="B3" s="5"/>
      <c r="C3" s="5"/>
      <c r="D3" s="5"/>
      <c r="E3" s="5"/>
      <c r="F3" s="5"/>
      <c r="G3" s="5"/>
      <c r="H3" s="6"/>
      <c r="I3" s="6"/>
      <c r="J3" s="6"/>
      <c r="K3" s="6"/>
      <c r="L3" s="6"/>
      <c r="M3" s="6"/>
      <c r="N3" s="6"/>
      <c r="O3" s="6"/>
      <c r="P3" s="6"/>
      <c r="Q3" s="6"/>
      <c r="U3" s="111"/>
      <c r="W3" s="106" t="s">
        <v>2</v>
      </c>
    </row>
    <row r="4" ht="21.75" customHeight="1" spans="1:23">
      <c r="A4" s="8" t="s">
        <v>133</v>
      </c>
      <c r="B4" s="8" t="s">
        <v>134</v>
      </c>
      <c r="C4" s="8" t="s">
        <v>135</v>
      </c>
      <c r="D4" s="9" t="s">
        <v>136</v>
      </c>
      <c r="E4" s="9" t="s">
        <v>137</v>
      </c>
      <c r="F4" s="9" t="s">
        <v>138</v>
      </c>
      <c r="G4" s="9" t="s">
        <v>139</v>
      </c>
      <c r="H4" s="63" t="s">
        <v>140</v>
      </c>
      <c r="I4" s="63"/>
      <c r="J4" s="63"/>
      <c r="K4" s="63"/>
      <c r="L4" s="113"/>
      <c r="M4" s="113"/>
      <c r="N4" s="113"/>
      <c r="O4" s="113"/>
      <c r="P4" s="113"/>
      <c r="Q4" s="48"/>
      <c r="R4" s="63"/>
      <c r="S4" s="63"/>
      <c r="T4" s="63"/>
      <c r="U4" s="63"/>
      <c r="V4" s="63"/>
      <c r="W4" s="63"/>
    </row>
    <row r="5" ht="21.75" customHeight="1" spans="1:23">
      <c r="A5" s="13"/>
      <c r="B5" s="13"/>
      <c r="C5" s="13"/>
      <c r="D5" s="14"/>
      <c r="E5" s="14"/>
      <c r="F5" s="14"/>
      <c r="G5" s="14"/>
      <c r="H5" s="63" t="s">
        <v>30</v>
      </c>
      <c r="I5" s="48" t="s">
        <v>33</v>
      </c>
      <c r="J5" s="48"/>
      <c r="K5" s="48"/>
      <c r="L5" s="113"/>
      <c r="M5" s="113"/>
      <c r="N5" s="113" t="s">
        <v>141</v>
      </c>
      <c r="O5" s="113"/>
      <c r="P5" s="113"/>
      <c r="Q5" s="48" t="s">
        <v>36</v>
      </c>
      <c r="R5" s="63" t="s">
        <v>53</v>
      </c>
      <c r="S5" s="48"/>
      <c r="T5" s="48"/>
      <c r="U5" s="48"/>
      <c r="V5" s="48"/>
      <c r="W5" s="48"/>
    </row>
    <row r="6" ht="15" customHeight="1" spans="1:23">
      <c r="A6" s="16"/>
      <c r="B6" s="16"/>
      <c r="C6" s="16"/>
      <c r="D6" s="17"/>
      <c r="E6" s="17"/>
      <c r="F6" s="17"/>
      <c r="G6" s="17"/>
      <c r="H6" s="63"/>
      <c r="I6" s="48" t="s">
        <v>142</v>
      </c>
      <c r="J6" s="48" t="s">
        <v>143</v>
      </c>
      <c r="K6" s="48" t="s">
        <v>144</v>
      </c>
      <c r="L6" s="118" t="s">
        <v>145</v>
      </c>
      <c r="M6" s="118" t="s">
        <v>146</v>
      </c>
      <c r="N6" s="118" t="s">
        <v>33</v>
      </c>
      <c r="O6" s="118" t="s">
        <v>34</v>
      </c>
      <c r="P6" s="118" t="s">
        <v>35</v>
      </c>
      <c r="Q6" s="48"/>
      <c r="R6" s="48" t="s">
        <v>32</v>
      </c>
      <c r="S6" s="48" t="s">
        <v>43</v>
      </c>
      <c r="T6" s="48" t="s">
        <v>147</v>
      </c>
      <c r="U6" s="48" t="s">
        <v>39</v>
      </c>
      <c r="V6" s="48" t="s">
        <v>40</v>
      </c>
      <c r="W6" s="48" t="s">
        <v>41</v>
      </c>
    </row>
    <row r="7" ht="27.75" customHeight="1" spans="1:23">
      <c r="A7" s="16"/>
      <c r="B7" s="16"/>
      <c r="C7" s="16"/>
      <c r="D7" s="17"/>
      <c r="E7" s="17"/>
      <c r="F7" s="17"/>
      <c r="G7" s="17"/>
      <c r="H7" s="63"/>
      <c r="I7" s="48"/>
      <c r="J7" s="48"/>
      <c r="K7" s="48"/>
      <c r="L7" s="118"/>
      <c r="M7" s="118"/>
      <c r="N7" s="118"/>
      <c r="O7" s="118"/>
      <c r="P7" s="118"/>
      <c r="Q7" s="48"/>
      <c r="R7" s="48"/>
      <c r="S7" s="48"/>
      <c r="T7" s="48"/>
      <c r="U7" s="48"/>
      <c r="V7" s="48"/>
      <c r="W7" s="48"/>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115" t="s">
        <v>45</v>
      </c>
      <c r="B9" s="116"/>
      <c r="C9" s="115"/>
      <c r="D9" s="115"/>
      <c r="E9" s="115"/>
      <c r="F9" s="115"/>
      <c r="G9" s="115"/>
      <c r="H9" s="22">
        <v>3697226.61</v>
      </c>
      <c r="I9" s="22">
        <v>3655226.61</v>
      </c>
      <c r="J9" s="22">
        <v>895262.11</v>
      </c>
      <c r="K9" s="22"/>
      <c r="L9" s="22">
        <v>2759964.5</v>
      </c>
      <c r="M9" s="22"/>
      <c r="N9" s="22"/>
      <c r="O9" s="22"/>
      <c r="P9" s="22"/>
      <c r="Q9" s="22"/>
      <c r="R9" s="22">
        <v>42000</v>
      </c>
      <c r="S9" s="22"/>
      <c r="T9" s="22"/>
      <c r="U9" s="22"/>
      <c r="V9" s="22"/>
      <c r="W9" s="22">
        <v>42000</v>
      </c>
    </row>
    <row r="10" ht="31.4" customHeight="1" spans="1:23">
      <c r="A10" s="120" t="s">
        <v>45</v>
      </c>
      <c r="B10" s="116"/>
      <c r="C10" s="115"/>
      <c r="D10" s="115"/>
      <c r="E10" s="115"/>
      <c r="F10" s="115"/>
      <c r="G10" s="115"/>
      <c r="H10" s="22">
        <v>3697226.61</v>
      </c>
      <c r="I10" s="22">
        <v>3655226.61</v>
      </c>
      <c r="J10" s="22">
        <v>895262.11</v>
      </c>
      <c r="K10" s="22"/>
      <c r="L10" s="22">
        <v>2759964.5</v>
      </c>
      <c r="M10" s="22"/>
      <c r="N10" s="22"/>
      <c r="O10" s="22"/>
      <c r="P10" s="22"/>
      <c r="Q10" s="22"/>
      <c r="R10" s="22">
        <v>42000</v>
      </c>
      <c r="S10" s="22"/>
      <c r="T10" s="22"/>
      <c r="U10" s="22"/>
      <c r="V10" s="22"/>
      <c r="W10" s="22">
        <v>42000</v>
      </c>
    </row>
    <row r="11" ht="31.4" customHeight="1" spans="1:23">
      <c r="A11" s="121" t="s">
        <v>45</v>
      </c>
      <c r="B11" s="116" t="s">
        <v>148</v>
      </c>
      <c r="C11" s="115" t="s">
        <v>149</v>
      </c>
      <c r="D11" s="115" t="s">
        <v>65</v>
      </c>
      <c r="E11" s="115" t="s">
        <v>66</v>
      </c>
      <c r="F11" s="115" t="s">
        <v>150</v>
      </c>
      <c r="G11" s="115" t="s">
        <v>151</v>
      </c>
      <c r="H11" s="22">
        <v>624632.4</v>
      </c>
      <c r="I11" s="22">
        <v>624632.4</v>
      </c>
      <c r="J11" s="22">
        <v>156158.1</v>
      </c>
      <c r="K11" s="22"/>
      <c r="L11" s="22">
        <v>468474.3</v>
      </c>
      <c r="M11" s="22"/>
      <c r="N11" s="22"/>
      <c r="O11" s="22"/>
      <c r="P11" s="22"/>
      <c r="Q11" s="22"/>
      <c r="R11" s="22"/>
      <c r="S11" s="22"/>
      <c r="T11" s="22"/>
      <c r="U11" s="22"/>
      <c r="V11" s="22"/>
      <c r="W11" s="22"/>
    </row>
    <row r="12" ht="31.4" customHeight="1" spans="1:23">
      <c r="A12" s="121" t="s">
        <v>45</v>
      </c>
      <c r="B12" s="116" t="s">
        <v>148</v>
      </c>
      <c r="C12" s="115" t="s">
        <v>149</v>
      </c>
      <c r="D12" s="115" t="s">
        <v>65</v>
      </c>
      <c r="E12" s="115" t="s">
        <v>66</v>
      </c>
      <c r="F12" s="115" t="s">
        <v>152</v>
      </c>
      <c r="G12" s="115" t="s">
        <v>153</v>
      </c>
      <c r="H12" s="22">
        <v>750846.6</v>
      </c>
      <c r="I12" s="22">
        <v>750846.6</v>
      </c>
      <c r="J12" s="22">
        <v>187711.65</v>
      </c>
      <c r="K12" s="22"/>
      <c r="L12" s="22">
        <v>563134.95</v>
      </c>
      <c r="M12" s="22"/>
      <c r="N12" s="22"/>
      <c r="O12" s="22"/>
      <c r="P12" s="22"/>
      <c r="Q12" s="22"/>
      <c r="R12" s="22"/>
      <c r="S12" s="22"/>
      <c r="T12" s="22"/>
      <c r="U12" s="22"/>
      <c r="V12" s="22"/>
      <c r="W12" s="22"/>
    </row>
    <row r="13" ht="31.4" customHeight="1" spans="1:23">
      <c r="A13" s="121" t="s">
        <v>45</v>
      </c>
      <c r="B13" s="116" t="s">
        <v>148</v>
      </c>
      <c r="C13" s="115" t="s">
        <v>149</v>
      </c>
      <c r="D13" s="115" t="s">
        <v>65</v>
      </c>
      <c r="E13" s="115" t="s">
        <v>66</v>
      </c>
      <c r="F13" s="115" t="s">
        <v>154</v>
      </c>
      <c r="G13" s="115" t="s">
        <v>155</v>
      </c>
      <c r="H13" s="22">
        <v>56552.7</v>
      </c>
      <c r="I13" s="22">
        <v>56552.7</v>
      </c>
      <c r="J13" s="22">
        <v>14138.18</v>
      </c>
      <c r="K13" s="22"/>
      <c r="L13" s="22">
        <v>42414.52</v>
      </c>
      <c r="M13" s="22"/>
      <c r="N13" s="22"/>
      <c r="O13" s="22"/>
      <c r="P13" s="22"/>
      <c r="Q13" s="22"/>
      <c r="R13" s="22"/>
      <c r="S13" s="22"/>
      <c r="T13" s="22"/>
      <c r="U13" s="22"/>
      <c r="V13" s="22"/>
      <c r="W13" s="22"/>
    </row>
    <row r="14" ht="41" customHeight="1" spans="1:23">
      <c r="A14" s="121" t="s">
        <v>45</v>
      </c>
      <c r="B14" s="116" t="s">
        <v>156</v>
      </c>
      <c r="C14" s="115" t="s">
        <v>157</v>
      </c>
      <c r="D14" s="115" t="s">
        <v>77</v>
      </c>
      <c r="E14" s="115" t="s">
        <v>78</v>
      </c>
      <c r="F14" s="115" t="s">
        <v>158</v>
      </c>
      <c r="G14" s="115" t="s">
        <v>159</v>
      </c>
      <c r="H14" s="22">
        <v>243343.63</v>
      </c>
      <c r="I14" s="22">
        <v>243343.63</v>
      </c>
      <c r="J14" s="22">
        <v>60835.91</v>
      </c>
      <c r="K14" s="22"/>
      <c r="L14" s="22">
        <v>182507.72</v>
      </c>
      <c r="M14" s="22"/>
      <c r="N14" s="22"/>
      <c r="O14" s="22"/>
      <c r="P14" s="22"/>
      <c r="Q14" s="22"/>
      <c r="R14" s="22"/>
      <c r="S14" s="22"/>
      <c r="T14" s="22"/>
      <c r="U14" s="22"/>
      <c r="V14" s="22"/>
      <c r="W14" s="22"/>
    </row>
    <row r="15" ht="33" customHeight="1" spans="1:23">
      <c r="A15" s="121" t="s">
        <v>45</v>
      </c>
      <c r="B15" s="116" t="s">
        <v>156</v>
      </c>
      <c r="C15" s="115" t="s">
        <v>157</v>
      </c>
      <c r="D15" s="115" t="s">
        <v>81</v>
      </c>
      <c r="E15" s="115" t="s">
        <v>80</v>
      </c>
      <c r="F15" s="115" t="s">
        <v>160</v>
      </c>
      <c r="G15" s="115" t="s">
        <v>161</v>
      </c>
      <c r="H15" s="22">
        <v>2498.74</v>
      </c>
      <c r="I15" s="22">
        <v>2498.74</v>
      </c>
      <c r="J15" s="22">
        <v>624.69</v>
      </c>
      <c r="K15" s="22"/>
      <c r="L15" s="22">
        <v>1874.05</v>
      </c>
      <c r="M15" s="22"/>
      <c r="N15" s="22"/>
      <c r="O15" s="22"/>
      <c r="P15" s="22"/>
      <c r="Q15" s="22"/>
      <c r="R15" s="22"/>
      <c r="S15" s="22"/>
      <c r="T15" s="22"/>
      <c r="U15" s="22"/>
      <c r="V15" s="22"/>
      <c r="W15" s="22"/>
    </row>
    <row r="16" ht="31.4" customHeight="1" spans="1:23">
      <c r="A16" s="121" t="s">
        <v>45</v>
      </c>
      <c r="B16" s="116" t="s">
        <v>156</v>
      </c>
      <c r="C16" s="115" t="s">
        <v>157</v>
      </c>
      <c r="D16" s="115" t="s">
        <v>86</v>
      </c>
      <c r="E16" s="115" t="s">
        <v>87</v>
      </c>
      <c r="F16" s="115" t="s">
        <v>162</v>
      </c>
      <c r="G16" s="115" t="s">
        <v>163</v>
      </c>
      <c r="H16" s="22">
        <v>98858.35</v>
      </c>
      <c r="I16" s="22">
        <v>98858.35</v>
      </c>
      <c r="J16" s="22">
        <v>24714.59</v>
      </c>
      <c r="K16" s="22"/>
      <c r="L16" s="22">
        <v>74143.76</v>
      </c>
      <c r="M16" s="22"/>
      <c r="N16" s="22"/>
      <c r="O16" s="22"/>
      <c r="P16" s="22"/>
      <c r="Q16" s="22"/>
      <c r="R16" s="22"/>
      <c r="S16" s="22"/>
      <c r="T16" s="22"/>
      <c r="U16" s="22"/>
      <c r="V16" s="22"/>
      <c r="W16" s="22"/>
    </row>
    <row r="17" ht="31.4" customHeight="1" spans="1:23">
      <c r="A17" s="121" t="s">
        <v>45</v>
      </c>
      <c r="B17" s="116" t="s">
        <v>156</v>
      </c>
      <c r="C17" s="115" t="s">
        <v>157</v>
      </c>
      <c r="D17" s="115" t="s">
        <v>90</v>
      </c>
      <c r="E17" s="115" t="s">
        <v>91</v>
      </c>
      <c r="F17" s="115" t="s">
        <v>164</v>
      </c>
      <c r="G17" s="115" t="s">
        <v>165</v>
      </c>
      <c r="H17" s="22">
        <v>97994.54</v>
      </c>
      <c r="I17" s="22">
        <v>97994.54</v>
      </c>
      <c r="J17" s="22">
        <v>24498.64</v>
      </c>
      <c r="K17" s="22"/>
      <c r="L17" s="22">
        <v>73495.9</v>
      </c>
      <c r="M17" s="22"/>
      <c r="N17" s="22"/>
      <c r="O17" s="22"/>
      <c r="P17" s="22"/>
      <c r="Q17" s="22"/>
      <c r="R17" s="22"/>
      <c r="S17" s="22"/>
      <c r="T17" s="22"/>
      <c r="U17" s="22"/>
      <c r="V17" s="22"/>
      <c r="W17" s="22"/>
    </row>
    <row r="18" ht="38" customHeight="1" spans="1:23">
      <c r="A18" s="121" t="s">
        <v>45</v>
      </c>
      <c r="B18" s="116" t="s">
        <v>156</v>
      </c>
      <c r="C18" s="115" t="s">
        <v>157</v>
      </c>
      <c r="D18" s="115" t="s">
        <v>92</v>
      </c>
      <c r="E18" s="115" t="s">
        <v>93</v>
      </c>
      <c r="F18" s="115" t="s">
        <v>160</v>
      </c>
      <c r="G18" s="115" t="s">
        <v>161</v>
      </c>
      <c r="H18" s="22">
        <v>5314.05</v>
      </c>
      <c r="I18" s="22">
        <v>5314.05</v>
      </c>
      <c r="J18" s="22">
        <v>5314.05</v>
      </c>
      <c r="K18" s="22"/>
      <c r="L18" s="22"/>
      <c r="M18" s="22"/>
      <c r="N18" s="22"/>
      <c r="O18" s="22"/>
      <c r="P18" s="22"/>
      <c r="Q18" s="22"/>
      <c r="R18" s="22"/>
      <c r="S18" s="22"/>
      <c r="T18" s="22"/>
      <c r="U18" s="22"/>
      <c r="V18" s="22"/>
      <c r="W18" s="22"/>
    </row>
    <row r="19" ht="31.4" customHeight="1" spans="1:23">
      <c r="A19" s="121" t="s">
        <v>45</v>
      </c>
      <c r="B19" s="116" t="s">
        <v>166</v>
      </c>
      <c r="C19" s="115" t="s">
        <v>99</v>
      </c>
      <c r="D19" s="115" t="s">
        <v>98</v>
      </c>
      <c r="E19" s="115" t="s">
        <v>99</v>
      </c>
      <c r="F19" s="115" t="s">
        <v>167</v>
      </c>
      <c r="G19" s="115" t="s">
        <v>99</v>
      </c>
      <c r="H19" s="22">
        <v>187447.68</v>
      </c>
      <c r="I19" s="22">
        <v>187447.68</v>
      </c>
      <c r="J19" s="22">
        <v>46861.92</v>
      </c>
      <c r="K19" s="22"/>
      <c r="L19" s="22">
        <v>140585.76</v>
      </c>
      <c r="M19" s="22"/>
      <c r="N19" s="22"/>
      <c r="O19" s="22"/>
      <c r="P19" s="22"/>
      <c r="Q19" s="22"/>
      <c r="R19" s="22"/>
      <c r="S19" s="22"/>
      <c r="T19" s="22"/>
      <c r="U19" s="22"/>
      <c r="V19" s="22"/>
      <c r="W19" s="22"/>
    </row>
    <row r="20" ht="31.4" customHeight="1" spans="1:23">
      <c r="A20" s="121" t="s">
        <v>45</v>
      </c>
      <c r="B20" s="116" t="s">
        <v>168</v>
      </c>
      <c r="C20" s="115" t="s">
        <v>169</v>
      </c>
      <c r="D20" s="115" t="s">
        <v>65</v>
      </c>
      <c r="E20" s="115" t="s">
        <v>66</v>
      </c>
      <c r="F20" s="115" t="s">
        <v>170</v>
      </c>
      <c r="G20" s="115" t="s">
        <v>171</v>
      </c>
      <c r="H20" s="22">
        <v>20400</v>
      </c>
      <c r="I20" s="22">
        <v>20400</v>
      </c>
      <c r="J20" s="22"/>
      <c r="K20" s="22"/>
      <c r="L20" s="22">
        <v>20400</v>
      </c>
      <c r="M20" s="22"/>
      <c r="N20" s="22"/>
      <c r="O20" s="22"/>
      <c r="P20" s="22"/>
      <c r="Q20" s="22"/>
      <c r="R20" s="22"/>
      <c r="S20" s="22"/>
      <c r="T20" s="22"/>
      <c r="U20" s="22"/>
      <c r="V20" s="22"/>
      <c r="W20" s="22"/>
    </row>
    <row r="21" ht="31.4" customHeight="1" spans="1:23">
      <c r="A21" s="121" t="s">
        <v>45</v>
      </c>
      <c r="B21" s="116" t="s">
        <v>172</v>
      </c>
      <c r="C21" s="115" t="s">
        <v>128</v>
      </c>
      <c r="D21" s="115" t="s">
        <v>65</v>
      </c>
      <c r="E21" s="115" t="s">
        <v>66</v>
      </c>
      <c r="F21" s="115" t="s">
        <v>173</v>
      </c>
      <c r="G21" s="115" t="s">
        <v>128</v>
      </c>
      <c r="H21" s="22">
        <v>5000</v>
      </c>
      <c r="I21" s="22">
        <v>5000</v>
      </c>
      <c r="J21" s="22">
        <v>1250</v>
      </c>
      <c r="K21" s="22"/>
      <c r="L21" s="22">
        <v>3750</v>
      </c>
      <c r="M21" s="22"/>
      <c r="N21" s="22"/>
      <c r="O21" s="22"/>
      <c r="P21" s="22"/>
      <c r="Q21" s="22"/>
      <c r="R21" s="22"/>
      <c r="S21" s="22"/>
      <c r="T21" s="22"/>
      <c r="U21" s="22"/>
      <c r="V21" s="22"/>
      <c r="W21" s="22"/>
    </row>
    <row r="22" ht="31.4" customHeight="1" spans="1:23">
      <c r="A22" s="121" t="s">
        <v>45</v>
      </c>
      <c r="B22" s="116" t="s">
        <v>174</v>
      </c>
      <c r="C22" s="115" t="s">
        <v>175</v>
      </c>
      <c r="D22" s="115" t="s">
        <v>65</v>
      </c>
      <c r="E22" s="115" t="s">
        <v>66</v>
      </c>
      <c r="F22" s="115" t="s">
        <v>176</v>
      </c>
      <c r="G22" s="115" t="s">
        <v>177</v>
      </c>
      <c r="H22" s="22">
        <v>119070</v>
      </c>
      <c r="I22" s="22">
        <v>119070</v>
      </c>
      <c r="J22" s="22">
        <v>29767.5</v>
      </c>
      <c r="K22" s="22"/>
      <c r="L22" s="22">
        <v>89302.5</v>
      </c>
      <c r="M22" s="22"/>
      <c r="N22" s="22"/>
      <c r="O22" s="22"/>
      <c r="P22" s="22"/>
      <c r="Q22" s="22"/>
      <c r="R22" s="22"/>
      <c r="S22" s="22"/>
      <c r="T22" s="22"/>
      <c r="U22" s="22"/>
      <c r="V22" s="22"/>
      <c r="W22" s="22"/>
    </row>
    <row r="23" ht="31.4" customHeight="1" spans="1:23">
      <c r="A23" s="121" t="s">
        <v>45</v>
      </c>
      <c r="B23" s="116" t="s">
        <v>178</v>
      </c>
      <c r="C23" s="115" t="s">
        <v>179</v>
      </c>
      <c r="D23" s="115" t="s">
        <v>65</v>
      </c>
      <c r="E23" s="115" t="s">
        <v>66</v>
      </c>
      <c r="F23" s="115" t="s">
        <v>180</v>
      </c>
      <c r="G23" s="115" t="s">
        <v>179</v>
      </c>
      <c r="H23" s="22">
        <v>32363.08</v>
      </c>
      <c r="I23" s="22">
        <v>32363.08</v>
      </c>
      <c r="J23" s="22">
        <v>8090.77</v>
      </c>
      <c r="K23" s="22"/>
      <c r="L23" s="22">
        <v>24272.31</v>
      </c>
      <c r="M23" s="22"/>
      <c r="N23" s="22"/>
      <c r="O23" s="22"/>
      <c r="P23" s="22"/>
      <c r="Q23" s="22"/>
      <c r="R23" s="22"/>
      <c r="S23" s="22"/>
      <c r="T23" s="22"/>
      <c r="U23" s="22"/>
      <c r="V23" s="22"/>
      <c r="W23" s="22"/>
    </row>
    <row r="24" ht="31.4" customHeight="1" spans="1:23">
      <c r="A24" s="121" t="s">
        <v>45</v>
      </c>
      <c r="B24" s="116" t="s">
        <v>181</v>
      </c>
      <c r="C24" s="115" t="s">
        <v>182</v>
      </c>
      <c r="D24" s="115" t="s">
        <v>65</v>
      </c>
      <c r="E24" s="115" t="s">
        <v>66</v>
      </c>
      <c r="F24" s="115" t="s">
        <v>183</v>
      </c>
      <c r="G24" s="115" t="s">
        <v>184</v>
      </c>
      <c r="H24" s="22">
        <v>74275.37</v>
      </c>
      <c r="I24" s="22">
        <v>74275.37</v>
      </c>
      <c r="J24" s="22"/>
      <c r="K24" s="22"/>
      <c r="L24" s="22">
        <v>74275.37</v>
      </c>
      <c r="M24" s="22"/>
      <c r="N24" s="22"/>
      <c r="O24" s="22"/>
      <c r="P24" s="22"/>
      <c r="Q24" s="22"/>
      <c r="R24" s="22"/>
      <c r="S24" s="22"/>
      <c r="T24" s="22"/>
      <c r="U24" s="22"/>
      <c r="V24" s="22"/>
      <c r="W24" s="22"/>
    </row>
    <row r="25" ht="31.4" customHeight="1" spans="1:23">
      <c r="A25" s="121" t="s">
        <v>45</v>
      </c>
      <c r="B25" s="116" t="s">
        <v>181</v>
      </c>
      <c r="C25" s="115" t="s">
        <v>182</v>
      </c>
      <c r="D25" s="115" t="s">
        <v>65</v>
      </c>
      <c r="E25" s="115" t="s">
        <v>66</v>
      </c>
      <c r="F25" s="115" t="s">
        <v>185</v>
      </c>
      <c r="G25" s="115" t="s">
        <v>186</v>
      </c>
      <c r="H25" s="22">
        <v>2000</v>
      </c>
      <c r="I25" s="22">
        <v>2000</v>
      </c>
      <c r="J25" s="22">
        <v>500</v>
      </c>
      <c r="K25" s="22"/>
      <c r="L25" s="22">
        <v>1500</v>
      </c>
      <c r="M25" s="22"/>
      <c r="N25" s="22"/>
      <c r="O25" s="22"/>
      <c r="P25" s="22"/>
      <c r="Q25" s="22"/>
      <c r="R25" s="22"/>
      <c r="S25" s="22"/>
      <c r="T25" s="22"/>
      <c r="U25" s="22"/>
      <c r="V25" s="22"/>
      <c r="W25" s="22"/>
    </row>
    <row r="26" ht="31.4" customHeight="1" spans="1:23">
      <c r="A26" s="121" t="s">
        <v>45</v>
      </c>
      <c r="B26" s="116" t="s">
        <v>181</v>
      </c>
      <c r="C26" s="115" t="s">
        <v>182</v>
      </c>
      <c r="D26" s="115" t="s">
        <v>65</v>
      </c>
      <c r="E26" s="115" t="s">
        <v>66</v>
      </c>
      <c r="F26" s="115" t="s">
        <v>187</v>
      </c>
      <c r="G26" s="115" t="s">
        <v>188</v>
      </c>
      <c r="H26" s="22">
        <v>1500</v>
      </c>
      <c r="I26" s="22">
        <v>1500</v>
      </c>
      <c r="J26" s="22">
        <v>375</v>
      </c>
      <c r="K26" s="22"/>
      <c r="L26" s="22">
        <v>1125</v>
      </c>
      <c r="M26" s="22"/>
      <c r="N26" s="22"/>
      <c r="O26" s="22"/>
      <c r="P26" s="22"/>
      <c r="Q26" s="22"/>
      <c r="R26" s="22"/>
      <c r="S26" s="22"/>
      <c r="T26" s="22"/>
      <c r="U26" s="22"/>
      <c r="V26" s="22"/>
      <c r="W26" s="22"/>
    </row>
    <row r="27" ht="31.4" customHeight="1" spans="1:23">
      <c r="A27" s="121" t="s">
        <v>45</v>
      </c>
      <c r="B27" s="116" t="s">
        <v>181</v>
      </c>
      <c r="C27" s="115" t="s">
        <v>182</v>
      </c>
      <c r="D27" s="115" t="s">
        <v>65</v>
      </c>
      <c r="E27" s="115" t="s">
        <v>66</v>
      </c>
      <c r="F27" s="115" t="s">
        <v>189</v>
      </c>
      <c r="G27" s="115" t="s">
        <v>190</v>
      </c>
      <c r="H27" s="22">
        <v>12000</v>
      </c>
      <c r="I27" s="22">
        <v>12000</v>
      </c>
      <c r="J27" s="22">
        <v>3000</v>
      </c>
      <c r="K27" s="22"/>
      <c r="L27" s="22">
        <v>9000</v>
      </c>
      <c r="M27" s="22"/>
      <c r="N27" s="22"/>
      <c r="O27" s="22"/>
      <c r="P27" s="22"/>
      <c r="Q27" s="22"/>
      <c r="R27" s="22"/>
      <c r="S27" s="22"/>
      <c r="T27" s="22"/>
      <c r="U27" s="22"/>
      <c r="V27" s="22"/>
      <c r="W27" s="22"/>
    </row>
    <row r="28" ht="31.4" customHeight="1" spans="1:23">
      <c r="A28" s="121" t="s">
        <v>45</v>
      </c>
      <c r="B28" s="116" t="s">
        <v>181</v>
      </c>
      <c r="C28" s="115" t="s">
        <v>182</v>
      </c>
      <c r="D28" s="115" t="s">
        <v>65</v>
      </c>
      <c r="E28" s="115" t="s">
        <v>66</v>
      </c>
      <c r="F28" s="115" t="s">
        <v>176</v>
      </c>
      <c r="G28" s="115" t="s">
        <v>177</v>
      </c>
      <c r="H28" s="22">
        <v>11340</v>
      </c>
      <c r="I28" s="22">
        <v>11340</v>
      </c>
      <c r="J28" s="22">
        <v>2835</v>
      </c>
      <c r="K28" s="22"/>
      <c r="L28" s="22">
        <v>8505</v>
      </c>
      <c r="M28" s="22"/>
      <c r="N28" s="22"/>
      <c r="O28" s="22"/>
      <c r="P28" s="22"/>
      <c r="Q28" s="22"/>
      <c r="R28" s="22"/>
      <c r="S28" s="22"/>
      <c r="T28" s="22"/>
      <c r="U28" s="22"/>
      <c r="V28" s="22"/>
      <c r="W28" s="22"/>
    </row>
    <row r="29" ht="31.4" customHeight="1" spans="1:23">
      <c r="A29" s="121" t="s">
        <v>45</v>
      </c>
      <c r="B29" s="116" t="s">
        <v>181</v>
      </c>
      <c r="C29" s="115" t="s">
        <v>182</v>
      </c>
      <c r="D29" s="115" t="s">
        <v>65</v>
      </c>
      <c r="E29" s="115" t="s">
        <v>66</v>
      </c>
      <c r="F29" s="115" t="s">
        <v>191</v>
      </c>
      <c r="G29" s="115" t="s">
        <v>192</v>
      </c>
      <c r="H29" s="22">
        <v>49563.08</v>
      </c>
      <c r="I29" s="22">
        <v>49563.08</v>
      </c>
      <c r="J29" s="22">
        <v>12390.77</v>
      </c>
      <c r="K29" s="22"/>
      <c r="L29" s="22">
        <v>37172.31</v>
      </c>
      <c r="M29" s="22"/>
      <c r="N29" s="22"/>
      <c r="O29" s="22"/>
      <c r="P29" s="22"/>
      <c r="Q29" s="22"/>
      <c r="R29" s="22"/>
      <c r="S29" s="22"/>
      <c r="T29" s="22"/>
      <c r="U29" s="22"/>
      <c r="V29" s="22"/>
      <c r="W29" s="22"/>
    </row>
    <row r="30" ht="31.4" customHeight="1" spans="1:23">
      <c r="A30" s="121" t="s">
        <v>45</v>
      </c>
      <c r="B30" s="116" t="s">
        <v>181</v>
      </c>
      <c r="C30" s="115" t="s">
        <v>182</v>
      </c>
      <c r="D30" s="115" t="s">
        <v>75</v>
      </c>
      <c r="E30" s="115" t="s">
        <v>76</v>
      </c>
      <c r="F30" s="115" t="s">
        <v>191</v>
      </c>
      <c r="G30" s="115" t="s">
        <v>192</v>
      </c>
      <c r="H30" s="22">
        <v>42000</v>
      </c>
      <c r="I30" s="22"/>
      <c r="J30" s="22"/>
      <c r="K30" s="22"/>
      <c r="L30" s="22"/>
      <c r="M30" s="22"/>
      <c r="N30" s="22"/>
      <c r="O30" s="22"/>
      <c r="P30" s="22"/>
      <c r="Q30" s="22"/>
      <c r="R30" s="22">
        <v>42000</v>
      </c>
      <c r="S30" s="22"/>
      <c r="T30" s="22"/>
      <c r="U30" s="22"/>
      <c r="V30" s="22"/>
      <c r="W30" s="22">
        <v>42000</v>
      </c>
    </row>
    <row r="31" ht="31.4" customHeight="1" spans="1:23">
      <c r="A31" s="121" t="s">
        <v>45</v>
      </c>
      <c r="B31" s="116" t="s">
        <v>193</v>
      </c>
      <c r="C31" s="115" t="s">
        <v>194</v>
      </c>
      <c r="D31" s="115" t="s">
        <v>65</v>
      </c>
      <c r="E31" s="115" t="s">
        <v>66</v>
      </c>
      <c r="F31" s="115" t="s">
        <v>154</v>
      </c>
      <c r="G31" s="115" t="s">
        <v>155</v>
      </c>
      <c r="H31" s="22">
        <v>271530</v>
      </c>
      <c r="I31" s="22">
        <v>271530</v>
      </c>
      <c r="J31" s="22">
        <v>67882.5</v>
      </c>
      <c r="K31" s="22"/>
      <c r="L31" s="22">
        <v>203647.5</v>
      </c>
      <c r="M31" s="22"/>
      <c r="N31" s="22"/>
      <c r="O31" s="22"/>
      <c r="P31" s="22"/>
      <c r="Q31" s="22"/>
      <c r="R31" s="22"/>
      <c r="S31" s="22"/>
      <c r="T31" s="22"/>
      <c r="U31" s="22"/>
      <c r="V31" s="22"/>
      <c r="W31" s="22"/>
    </row>
    <row r="32" ht="31.4" customHeight="1" spans="1:23">
      <c r="A32" s="121" t="s">
        <v>45</v>
      </c>
      <c r="B32" s="116" t="s">
        <v>195</v>
      </c>
      <c r="C32" s="115" t="s">
        <v>196</v>
      </c>
      <c r="D32" s="115" t="s">
        <v>69</v>
      </c>
      <c r="E32" s="115" t="s">
        <v>70</v>
      </c>
      <c r="F32" s="115" t="s">
        <v>150</v>
      </c>
      <c r="G32" s="115" t="s">
        <v>151</v>
      </c>
      <c r="H32" s="22">
        <v>250236</v>
      </c>
      <c r="I32" s="22">
        <v>250236</v>
      </c>
      <c r="J32" s="22">
        <v>62559</v>
      </c>
      <c r="K32" s="22"/>
      <c r="L32" s="22">
        <v>187677</v>
      </c>
      <c r="M32" s="22"/>
      <c r="N32" s="22"/>
      <c r="O32" s="22"/>
      <c r="P32" s="22"/>
      <c r="Q32" s="22"/>
      <c r="R32" s="22"/>
      <c r="S32" s="22"/>
      <c r="T32" s="22"/>
      <c r="U32" s="22"/>
      <c r="V32" s="22"/>
      <c r="W32" s="22"/>
    </row>
    <row r="33" ht="31.4" customHeight="1" spans="1:23">
      <c r="A33" s="121" t="s">
        <v>45</v>
      </c>
      <c r="B33" s="116" t="s">
        <v>195</v>
      </c>
      <c r="C33" s="115" t="s">
        <v>196</v>
      </c>
      <c r="D33" s="115" t="s">
        <v>69</v>
      </c>
      <c r="E33" s="115" t="s">
        <v>70</v>
      </c>
      <c r="F33" s="115" t="s">
        <v>152</v>
      </c>
      <c r="G33" s="115" t="s">
        <v>153</v>
      </c>
      <c r="H33" s="22">
        <v>43740</v>
      </c>
      <c r="I33" s="22">
        <v>43740</v>
      </c>
      <c r="J33" s="22">
        <v>10935</v>
      </c>
      <c r="K33" s="22"/>
      <c r="L33" s="22">
        <v>32805</v>
      </c>
      <c r="M33" s="22"/>
      <c r="N33" s="22"/>
      <c r="O33" s="22"/>
      <c r="P33" s="22"/>
      <c r="Q33" s="22"/>
      <c r="R33" s="22"/>
      <c r="S33" s="22"/>
      <c r="T33" s="22"/>
      <c r="U33" s="22"/>
      <c r="V33" s="22"/>
      <c r="W33" s="22"/>
    </row>
    <row r="34" ht="31.4" customHeight="1" spans="1:23">
      <c r="A34" s="121" t="s">
        <v>45</v>
      </c>
      <c r="B34" s="116" t="s">
        <v>195</v>
      </c>
      <c r="C34" s="115" t="s">
        <v>196</v>
      </c>
      <c r="D34" s="115" t="s">
        <v>69</v>
      </c>
      <c r="E34" s="115" t="s">
        <v>70</v>
      </c>
      <c r="F34" s="115" t="s">
        <v>154</v>
      </c>
      <c r="G34" s="115" t="s">
        <v>155</v>
      </c>
      <c r="H34" s="22">
        <v>20853</v>
      </c>
      <c r="I34" s="22">
        <v>20853</v>
      </c>
      <c r="J34" s="22">
        <v>5213.25</v>
      </c>
      <c r="K34" s="22"/>
      <c r="L34" s="22">
        <v>15639.75</v>
      </c>
      <c r="M34" s="22"/>
      <c r="N34" s="22"/>
      <c r="O34" s="22"/>
      <c r="P34" s="22"/>
      <c r="Q34" s="22"/>
      <c r="R34" s="22"/>
      <c r="S34" s="22"/>
      <c r="T34" s="22"/>
      <c r="U34" s="22"/>
      <c r="V34" s="22"/>
      <c r="W34" s="22"/>
    </row>
    <row r="35" ht="31.4" customHeight="1" spans="1:23">
      <c r="A35" s="121" t="s">
        <v>45</v>
      </c>
      <c r="B35" s="116" t="s">
        <v>195</v>
      </c>
      <c r="C35" s="115" t="s">
        <v>196</v>
      </c>
      <c r="D35" s="115" t="s">
        <v>69</v>
      </c>
      <c r="E35" s="115" t="s">
        <v>70</v>
      </c>
      <c r="F35" s="115" t="s">
        <v>197</v>
      </c>
      <c r="G35" s="115" t="s">
        <v>198</v>
      </c>
      <c r="H35" s="22">
        <v>374184</v>
      </c>
      <c r="I35" s="22">
        <v>374184</v>
      </c>
      <c r="J35" s="22">
        <v>93546</v>
      </c>
      <c r="K35" s="22"/>
      <c r="L35" s="22">
        <v>280638</v>
      </c>
      <c r="M35" s="22"/>
      <c r="N35" s="22"/>
      <c r="O35" s="22"/>
      <c r="P35" s="22"/>
      <c r="Q35" s="22"/>
      <c r="R35" s="22"/>
      <c r="S35" s="22"/>
      <c r="T35" s="22"/>
      <c r="U35" s="22"/>
      <c r="V35" s="22"/>
      <c r="W35" s="22"/>
    </row>
    <row r="36" ht="40" customHeight="1" spans="1:23">
      <c r="A36" s="121" t="s">
        <v>45</v>
      </c>
      <c r="B36" s="116" t="s">
        <v>199</v>
      </c>
      <c r="C36" s="115" t="s">
        <v>157</v>
      </c>
      <c r="D36" s="115" t="s">
        <v>77</v>
      </c>
      <c r="E36" s="115" t="s">
        <v>78</v>
      </c>
      <c r="F36" s="115" t="s">
        <v>158</v>
      </c>
      <c r="G36" s="115" t="s">
        <v>159</v>
      </c>
      <c r="H36" s="22">
        <v>94928.9</v>
      </c>
      <c r="I36" s="22">
        <v>94928.9</v>
      </c>
      <c r="J36" s="22">
        <v>23732.23</v>
      </c>
      <c r="K36" s="22"/>
      <c r="L36" s="22">
        <v>71196.67</v>
      </c>
      <c r="M36" s="22"/>
      <c r="N36" s="22"/>
      <c r="O36" s="22"/>
      <c r="P36" s="22"/>
      <c r="Q36" s="22"/>
      <c r="R36" s="22"/>
      <c r="S36" s="22"/>
      <c r="T36" s="22"/>
      <c r="U36" s="22"/>
      <c r="V36" s="22"/>
      <c r="W36" s="22"/>
    </row>
    <row r="37" ht="33" customHeight="1" spans="1:23">
      <c r="A37" s="121" t="s">
        <v>45</v>
      </c>
      <c r="B37" s="116" t="s">
        <v>199</v>
      </c>
      <c r="C37" s="115" t="s">
        <v>157</v>
      </c>
      <c r="D37" s="115" t="s">
        <v>81</v>
      </c>
      <c r="E37" s="115" t="s">
        <v>80</v>
      </c>
      <c r="F37" s="115" t="s">
        <v>160</v>
      </c>
      <c r="G37" s="115" t="s">
        <v>161</v>
      </c>
      <c r="H37" s="22">
        <v>4846.28</v>
      </c>
      <c r="I37" s="22">
        <v>4846.28</v>
      </c>
      <c r="J37" s="22">
        <v>1211.57</v>
      </c>
      <c r="K37" s="22"/>
      <c r="L37" s="22">
        <v>3634.71</v>
      </c>
      <c r="M37" s="22"/>
      <c r="N37" s="22"/>
      <c r="O37" s="22"/>
      <c r="P37" s="22"/>
      <c r="Q37" s="22"/>
      <c r="R37" s="22"/>
      <c r="S37" s="22"/>
      <c r="T37" s="22"/>
      <c r="U37" s="22"/>
      <c r="V37" s="22"/>
      <c r="W37" s="22"/>
    </row>
    <row r="38" ht="31.4" customHeight="1" spans="1:23">
      <c r="A38" s="121" t="s">
        <v>45</v>
      </c>
      <c r="B38" s="116" t="s">
        <v>199</v>
      </c>
      <c r="C38" s="115" t="s">
        <v>157</v>
      </c>
      <c r="D38" s="115" t="s">
        <v>88</v>
      </c>
      <c r="E38" s="115" t="s">
        <v>89</v>
      </c>
      <c r="F38" s="115" t="s">
        <v>162</v>
      </c>
      <c r="G38" s="115" t="s">
        <v>163</v>
      </c>
      <c r="H38" s="22">
        <v>38564.87</v>
      </c>
      <c r="I38" s="22">
        <v>38564.87</v>
      </c>
      <c r="J38" s="22">
        <v>9641.22</v>
      </c>
      <c r="K38" s="22"/>
      <c r="L38" s="22">
        <v>28923.65</v>
      </c>
      <c r="M38" s="22"/>
      <c r="N38" s="22"/>
      <c r="O38" s="22"/>
      <c r="P38" s="22"/>
      <c r="Q38" s="22"/>
      <c r="R38" s="22"/>
      <c r="S38" s="22"/>
      <c r="T38" s="22"/>
      <c r="U38" s="22"/>
      <c r="V38" s="22"/>
      <c r="W38" s="22"/>
    </row>
    <row r="39" ht="31.4" customHeight="1" spans="1:23">
      <c r="A39" s="121" t="s">
        <v>45</v>
      </c>
      <c r="B39" s="116" t="s">
        <v>199</v>
      </c>
      <c r="C39" s="115" t="s">
        <v>157</v>
      </c>
      <c r="D39" s="115" t="s">
        <v>90</v>
      </c>
      <c r="E39" s="115" t="s">
        <v>91</v>
      </c>
      <c r="F39" s="115" t="s">
        <v>164</v>
      </c>
      <c r="G39" s="115" t="s">
        <v>165</v>
      </c>
      <c r="H39" s="22">
        <v>23732.23</v>
      </c>
      <c r="I39" s="22">
        <v>23732.23</v>
      </c>
      <c r="J39" s="22">
        <v>5933.06</v>
      </c>
      <c r="K39" s="22"/>
      <c r="L39" s="22">
        <v>17799.17</v>
      </c>
      <c r="M39" s="22"/>
      <c r="N39" s="22"/>
      <c r="O39" s="22"/>
      <c r="P39" s="22"/>
      <c r="Q39" s="22"/>
      <c r="R39" s="22"/>
      <c r="S39" s="22"/>
      <c r="T39" s="22"/>
      <c r="U39" s="22"/>
      <c r="V39" s="22"/>
      <c r="W39" s="22"/>
    </row>
    <row r="40" ht="37" customHeight="1" spans="1:23">
      <c r="A40" s="121" t="s">
        <v>45</v>
      </c>
      <c r="B40" s="116" t="s">
        <v>199</v>
      </c>
      <c r="C40" s="115" t="s">
        <v>157</v>
      </c>
      <c r="D40" s="115" t="s">
        <v>92</v>
      </c>
      <c r="E40" s="115" t="s">
        <v>93</v>
      </c>
      <c r="F40" s="115" t="s">
        <v>160</v>
      </c>
      <c r="G40" s="115" t="s">
        <v>161</v>
      </c>
      <c r="H40" s="22">
        <v>1518.3</v>
      </c>
      <c r="I40" s="22">
        <v>1518.3</v>
      </c>
      <c r="J40" s="22">
        <v>1518.3</v>
      </c>
      <c r="K40" s="22"/>
      <c r="L40" s="22"/>
      <c r="M40" s="22"/>
      <c r="N40" s="22"/>
      <c r="O40" s="22"/>
      <c r="P40" s="22"/>
      <c r="Q40" s="22"/>
      <c r="R40" s="22"/>
      <c r="S40" s="22"/>
      <c r="T40" s="22"/>
      <c r="U40" s="22"/>
      <c r="V40" s="22"/>
      <c r="W40" s="22"/>
    </row>
    <row r="41" ht="31.4" customHeight="1" spans="1:23">
      <c r="A41" s="121" t="s">
        <v>45</v>
      </c>
      <c r="B41" s="116" t="s">
        <v>200</v>
      </c>
      <c r="C41" s="115" t="s">
        <v>99</v>
      </c>
      <c r="D41" s="115" t="s">
        <v>98</v>
      </c>
      <c r="E41" s="115" t="s">
        <v>99</v>
      </c>
      <c r="F41" s="115" t="s">
        <v>167</v>
      </c>
      <c r="G41" s="115" t="s">
        <v>99</v>
      </c>
      <c r="H41" s="22">
        <v>70129.96</v>
      </c>
      <c r="I41" s="22">
        <v>70129.96</v>
      </c>
      <c r="J41" s="22">
        <v>17532.49</v>
      </c>
      <c r="K41" s="22"/>
      <c r="L41" s="22">
        <v>52597.47</v>
      </c>
      <c r="M41" s="22"/>
      <c r="N41" s="22"/>
      <c r="O41" s="22"/>
      <c r="P41" s="22"/>
      <c r="Q41" s="22"/>
      <c r="R41" s="22"/>
      <c r="S41" s="22"/>
      <c r="T41" s="22"/>
      <c r="U41" s="22"/>
      <c r="V41" s="22"/>
      <c r="W41" s="22"/>
    </row>
    <row r="42" ht="31.4" customHeight="1" spans="1:23">
      <c r="A42" s="121" t="s">
        <v>45</v>
      </c>
      <c r="B42" s="116" t="s">
        <v>201</v>
      </c>
      <c r="C42" s="115" t="s">
        <v>179</v>
      </c>
      <c r="D42" s="115" t="s">
        <v>69</v>
      </c>
      <c r="E42" s="115" t="s">
        <v>70</v>
      </c>
      <c r="F42" s="115" t="s">
        <v>180</v>
      </c>
      <c r="G42" s="115" t="s">
        <v>179</v>
      </c>
      <c r="H42" s="22">
        <v>13780.26</v>
      </c>
      <c r="I42" s="22">
        <v>13780.26</v>
      </c>
      <c r="J42" s="22">
        <v>3445.07</v>
      </c>
      <c r="K42" s="22"/>
      <c r="L42" s="22">
        <v>10335.19</v>
      </c>
      <c r="M42" s="22"/>
      <c r="N42" s="22"/>
      <c r="O42" s="22"/>
      <c r="P42" s="22"/>
      <c r="Q42" s="22"/>
      <c r="R42" s="22"/>
      <c r="S42" s="22"/>
      <c r="T42" s="22"/>
      <c r="U42" s="22"/>
      <c r="V42" s="22"/>
      <c r="W42" s="22"/>
    </row>
    <row r="43" ht="31.4" customHeight="1" spans="1:23">
      <c r="A43" s="121" t="s">
        <v>45</v>
      </c>
      <c r="B43" s="116" t="s">
        <v>202</v>
      </c>
      <c r="C43" s="115" t="s">
        <v>182</v>
      </c>
      <c r="D43" s="115" t="s">
        <v>69</v>
      </c>
      <c r="E43" s="115" t="s">
        <v>70</v>
      </c>
      <c r="F43" s="115" t="s">
        <v>183</v>
      </c>
      <c r="G43" s="115" t="s">
        <v>184</v>
      </c>
      <c r="H43" s="22">
        <v>32702.33</v>
      </c>
      <c r="I43" s="22">
        <v>32702.33</v>
      </c>
      <c r="J43" s="22">
        <v>8175.58</v>
      </c>
      <c r="K43" s="22"/>
      <c r="L43" s="22">
        <v>24526.75</v>
      </c>
      <c r="M43" s="22"/>
      <c r="N43" s="22"/>
      <c r="O43" s="22"/>
      <c r="P43" s="22"/>
      <c r="Q43" s="22"/>
      <c r="R43" s="22"/>
      <c r="S43" s="22"/>
      <c r="T43" s="22"/>
      <c r="U43" s="22"/>
      <c r="V43" s="22"/>
      <c r="W43" s="22"/>
    </row>
    <row r="44" ht="31.4" customHeight="1" spans="1:23">
      <c r="A44" s="121" t="s">
        <v>45</v>
      </c>
      <c r="B44" s="116" t="s">
        <v>202</v>
      </c>
      <c r="C44" s="115" t="s">
        <v>182</v>
      </c>
      <c r="D44" s="115" t="s">
        <v>69</v>
      </c>
      <c r="E44" s="115" t="s">
        <v>70</v>
      </c>
      <c r="F44" s="115" t="s">
        <v>191</v>
      </c>
      <c r="G44" s="115" t="s">
        <v>192</v>
      </c>
      <c r="H44" s="22">
        <v>19480.26</v>
      </c>
      <c r="I44" s="22">
        <v>19480.26</v>
      </c>
      <c r="J44" s="22">
        <v>4870.07</v>
      </c>
      <c r="K44" s="22"/>
      <c r="L44" s="22">
        <v>14610.19</v>
      </c>
      <c r="M44" s="22"/>
      <c r="N44" s="22"/>
      <c r="O44" s="22"/>
      <c r="P44" s="22"/>
      <c r="Q44" s="22"/>
      <c r="R44" s="22"/>
      <c r="S44" s="22"/>
      <c r="T44" s="22"/>
      <c r="U44" s="22"/>
      <c r="V44" s="22"/>
      <c r="W44" s="22"/>
    </row>
    <row r="45" ht="18.75" customHeight="1" spans="1:23">
      <c r="A45" s="30" t="s">
        <v>100</v>
      </c>
      <c r="B45" s="31"/>
      <c r="C45" s="31"/>
      <c r="D45" s="31"/>
      <c r="E45" s="31"/>
      <c r="F45" s="31"/>
      <c r="G45" s="32"/>
      <c r="H45" s="22">
        <v>3697226.61</v>
      </c>
      <c r="I45" s="22">
        <v>3655226.61</v>
      </c>
      <c r="J45" s="22">
        <v>895262.11</v>
      </c>
      <c r="K45" s="22"/>
      <c r="L45" s="22">
        <v>2759964.5</v>
      </c>
      <c r="M45" s="22"/>
      <c r="N45" s="22"/>
      <c r="O45" s="22"/>
      <c r="P45" s="22"/>
      <c r="Q45" s="22"/>
      <c r="R45" s="22">
        <v>42000</v>
      </c>
      <c r="S45" s="22"/>
      <c r="T45" s="22"/>
      <c r="U45" s="22"/>
      <c r="V45" s="22"/>
      <c r="W45" s="22">
        <v>42000</v>
      </c>
    </row>
  </sheetData>
  <mergeCells count="30">
    <mergeCell ref="A2:W2"/>
    <mergeCell ref="A3:G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L9" sqref="L9"/>
    </sheetView>
  </sheetViews>
  <sheetFormatPr defaultColWidth="9.13333333333333" defaultRowHeight="14.25" customHeight="1"/>
  <cols>
    <col min="1" max="1" width="14.575" customWidth="1"/>
    <col min="2" max="2" width="23.6333333333333" customWidth="1"/>
    <col min="3" max="3" width="18.3666666666667" customWidth="1"/>
    <col min="4" max="4" width="20.8166666666667" customWidth="1"/>
    <col min="5" max="5" width="15.6" customWidth="1"/>
    <col min="6" max="6" width="16" customWidth="1"/>
    <col min="7" max="7" width="14.8833333333333" customWidth="1"/>
    <col min="8" max="8" width="21.5416666666667" customWidth="1"/>
    <col min="9" max="10" width="16" customWidth="1"/>
    <col min="11" max="11" width="16.5416666666667" customWidth="1"/>
    <col min="12" max="16" width="14.175" customWidth="1"/>
    <col min="17" max="17" width="13.6" customWidth="1"/>
    <col min="18" max="23" width="15.175" customWidth="1"/>
  </cols>
  <sheetData>
    <row r="1" ht="13.5" customHeight="1" spans="1:23">
      <c r="E1" s="1"/>
      <c r="F1" s="1"/>
      <c r="G1" s="1"/>
      <c r="H1" s="1"/>
      <c r="U1" s="111"/>
      <c r="W1" s="56" t="s">
        <v>203</v>
      </c>
    </row>
    <row r="2" ht="27.75" customHeight="1" spans="1:23">
      <c r="A2" s="26" t="s">
        <v>204</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"单位名称："&amp;"华坪县审计局"</f>
        <v>单位名称：华坪县审计局</v>
      </c>
      <c r="B3" s="112" t="str">
        <f t="shared" si="0"/>
        <v>单位名称：华坪县审计局</v>
      </c>
      <c r="C3" s="112"/>
      <c r="D3" s="112"/>
      <c r="E3" s="112"/>
      <c r="F3" s="112"/>
      <c r="G3" s="112"/>
      <c r="H3" s="112"/>
      <c r="I3" s="112"/>
      <c r="J3" s="6"/>
      <c r="K3" s="6"/>
      <c r="L3" s="6"/>
      <c r="M3" s="6"/>
      <c r="N3" s="6"/>
      <c r="O3" s="6"/>
      <c r="P3" s="6"/>
      <c r="Q3" s="6"/>
      <c r="U3" s="111"/>
      <c r="W3" s="106" t="s">
        <v>2</v>
      </c>
    </row>
    <row r="4" ht="21.75" customHeight="1" spans="1:23">
      <c r="A4" s="8" t="s">
        <v>205</v>
      </c>
      <c r="B4" s="8" t="s">
        <v>134</v>
      </c>
      <c r="C4" s="8" t="s">
        <v>135</v>
      </c>
      <c r="D4" s="8" t="s">
        <v>206</v>
      </c>
      <c r="E4" s="9" t="s">
        <v>136</v>
      </c>
      <c r="F4" s="9" t="s">
        <v>137</v>
      </c>
      <c r="G4" s="9" t="s">
        <v>138</v>
      </c>
      <c r="H4" s="9" t="s">
        <v>139</v>
      </c>
      <c r="I4" s="63" t="s">
        <v>30</v>
      </c>
      <c r="J4" s="63" t="s">
        <v>207</v>
      </c>
      <c r="K4" s="63"/>
      <c r="L4" s="63"/>
      <c r="M4" s="63"/>
      <c r="N4" s="113" t="s">
        <v>141</v>
      </c>
      <c r="O4" s="113"/>
      <c r="P4" s="113"/>
      <c r="Q4" s="9" t="s">
        <v>36</v>
      </c>
      <c r="R4" s="10" t="s">
        <v>53</v>
      </c>
      <c r="S4" s="11"/>
      <c r="T4" s="11"/>
      <c r="U4" s="11"/>
      <c r="V4" s="11"/>
      <c r="W4" s="12"/>
    </row>
    <row r="5" ht="21.75" customHeight="1" spans="1:23">
      <c r="A5" s="13"/>
      <c r="B5" s="13"/>
      <c r="C5" s="13"/>
      <c r="D5" s="13"/>
      <c r="E5" s="14"/>
      <c r="F5" s="14"/>
      <c r="G5" s="14"/>
      <c r="H5" s="14"/>
      <c r="I5" s="63"/>
      <c r="J5" s="48" t="s">
        <v>33</v>
      </c>
      <c r="K5" s="48"/>
      <c r="L5" s="48" t="s">
        <v>34</v>
      </c>
      <c r="M5" s="48" t="s">
        <v>35</v>
      </c>
      <c r="N5" s="114" t="s">
        <v>33</v>
      </c>
      <c r="O5" s="114" t="s">
        <v>34</v>
      </c>
      <c r="P5" s="114" t="s">
        <v>35</v>
      </c>
      <c r="Q5" s="14"/>
      <c r="R5" s="9" t="s">
        <v>32</v>
      </c>
      <c r="S5" s="9" t="s">
        <v>43</v>
      </c>
      <c r="T5" s="9" t="s">
        <v>147</v>
      </c>
      <c r="U5" s="9" t="s">
        <v>39</v>
      </c>
      <c r="V5" s="9" t="s">
        <v>40</v>
      </c>
      <c r="W5" s="9" t="s">
        <v>41</v>
      </c>
    </row>
    <row r="6" ht="40.5" customHeight="1" spans="1:23">
      <c r="A6" s="16"/>
      <c r="B6" s="16"/>
      <c r="C6" s="16"/>
      <c r="D6" s="16"/>
      <c r="E6" s="17"/>
      <c r="F6" s="17"/>
      <c r="G6" s="17"/>
      <c r="H6" s="17"/>
      <c r="I6" s="63"/>
      <c r="J6" s="48" t="s">
        <v>32</v>
      </c>
      <c r="K6" s="48" t="s">
        <v>208</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115"/>
      <c r="B8" s="116"/>
      <c r="C8" s="115" t="s">
        <v>209</v>
      </c>
      <c r="D8" s="115"/>
      <c r="E8" s="115"/>
      <c r="F8" s="115"/>
      <c r="G8" s="115"/>
      <c r="H8" s="115"/>
      <c r="I8" s="117">
        <v>1652700</v>
      </c>
      <c r="J8" s="117">
        <v>1152700</v>
      </c>
      <c r="K8" s="117">
        <v>1152700</v>
      </c>
      <c r="L8" s="117"/>
      <c r="M8" s="117"/>
      <c r="N8" s="117"/>
      <c r="O8" s="117"/>
      <c r="P8" s="117"/>
      <c r="Q8" s="117"/>
      <c r="R8" s="117">
        <v>500000</v>
      </c>
      <c r="S8" s="117"/>
      <c r="T8" s="117"/>
      <c r="U8" s="90"/>
      <c r="V8" s="117"/>
      <c r="W8" s="117">
        <v>500000</v>
      </c>
    </row>
    <row r="9" ht="32.9" customHeight="1" spans="1:23">
      <c r="A9" s="115" t="s">
        <v>210</v>
      </c>
      <c r="B9" s="116" t="s">
        <v>211</v>
      </c>
      <c r="C9" s="115" t="s">
        <v>209</v>
      </c>
      <c r="D9" s="115" t="s">
        <v>45</v>
      </c>
      <c r="E9" s="115" t="s">
        <v>67</v>
      </c>
      <c r="F9" s="115" t="s">
        <v>68</v>
      </c>
      <c r="G9" s="115" t="s">
        <v>212</v>
      </c>
      <c r="H9" s="115" t="s">
        <v>213</v>
      </c>
      <c r="I9" s="117">
        <v>36000</v>
      </c>
      <c r="J9" s="117">
        <v>36000</v>
      </c>
      <c r="K9" s="117">
        <v>36000</v>
      </c>
      <c r="L9" s="117"/>
      <c r="M9" s="117"/>
      <c r="N9" s="117"/>
      <c r="O9" s="117"/>
      <c r="P9" s="117"/>
      <c r="Q9" s="117"/>
      <c r="R9" s="117"/>
      <c r="S9" s="117"/>
      <c r="T9" s="117"/>
      <c r="U9" s="90"/>
      <c r="V9" s="117"/>
      <c r="W9" s="117"/>
    </row>
    <row r="10" ht="32.9" customHeight="1" spans="1:23">
      <c r="A10" s="115" t="s">
        <v>210</v>
      </c>
      <c r="B10" s="116" t="s">
        <v>211</v>
      </c>
      <c r="C10" s="115" t="s">
        <v>209</v>
      </c>
      <c r="D10" s="115" t="s">
        <v>45</v>
      </c>
      <c r="E10" s="115" t="s">
        <v>67</v>
      </c>
      <c r="F10" s="115" t="s">
        <v>68</v>
      </c>
      <c r="G10" s="115" t="s">
        <v>214</v>
      </c>
      <c r="H10" s="115" t="s">
        <v>215</v>
      </c>
      <c r="I10" s="117">
        <v>741440</v>
      </c>
      <c r="J10" s="117">
        <v>741440</v>
      </c>
      <c r="K10" s="117">
        <v>741440</v>
      </c>
      <c r="L10" s="117"/>
      <c r="M10" s="117"/>
      <c r="N10" s="117"/>
      <c r="O10" s="117"/>
      <c r="P10" s="117"/>
      <c r="Q10" s="117"/>
      <c r="R10" s="117"/>
      <c r="S10" s="117"/>
      <c r="T10" s="117"/>
      <c r="U10" s="90"/>
      <c r="V10" s="117"/>
      <c r="W10" s="117"/>
    </row>
    <row r="11" ht="32.9" customHeight="1" spans="1:23">
      <c r="A11" s="115" t="s">
        <v>210</v>
      </c>
      <c r="B11" s="116" t="s">
        <v>211</v>
      </c>
      <c r="C11" s="115" t="s">
        <v>209</v>
      </c>
      <c r="D11" s="115" t="s">
        <v>45</v>
      </c>
      <c r="E11" s="115" t="s">
        <v>67</v>
      </c>
      <c r="F11" s="115" t="s">
        <v>68</v>
      </c>
      <c r="G11" s="115" t="s">
        <v>216</v>
      </c>
      <c r="H11" s="115" t="s">
        <v>217</v>
      </c>
      <c r="I11" s="117">
        <v>10320</v>
      </c>
      <c r="J11" s="117">
        <v>10320</v>
      </c>
      <c r="K11" s="117">
        <v>10320</v>
      </c>
      <c r="L11" s="117"/>
      <c r="M11" s="117"/>
      <c r="N11" s="117"/>
      <c r="O11" s="117"/>
      <c r="P11" s="117"/>
      <c r="Q11" s="117"/>
      <c r="R11" s="117"/>
      <c r="S11" s="117"/>
      <c r="T11" s="117"/>
      <c r="U11" s="90"/>
      <c r="V11" s="117"/>
      <c r="W11" s="117"/>
    </row>
    <row r="12" ht="32.9" customHeight="1" spans="1:23">
      <c r="A12" s="115" t="s">
        <v>210</v>
      </c>
      <c r="B12" s="116" t="s">
        <v>211</v>
      </c>
      <c r="C12" s="115" t="s">
        <v>209</v>
      </c>
      <c r="D12" s="115" t="s">
        <v>45</v>
      </c>
      <c r="E12" s="115" t="s">
        <v>67</v>
      </c>
      <c r="F12" s="115" t="s">
        <v>68</v>
      </c>
      <c r="G12" s="115" t="s">
        <v>218</v>
      </c>
      <c r="H12" s="115" t="s">
        <v>219</v>
      </c>
      <c r="I12" s="117">
        <v>45600</v>
      </c>
      <c r="J12" s="117">
        <v>45600</v>
      </c>
      <c r="K12" s="117">
        <v>45600</v>
      </c>
      <c r="L12" s="117"/>
      <c r="M12" s="117"/>
      <c r="N12" s="117"/>
      <c r="O12" s="117"/>
      <c r="P12" s="117"/>
      <c r="Q12" s="117"/>
      <c r="R12" s="117"/>
      <c r="S12" s="117"/>
      <c r="T12" s="117"/>
      <c r="U12" s="90"/>
      <c r="V12" s="117"/>
      <c r="W12" s="117"/>
    </row>
    <row r="13" ht="32.9" customHeight="1" spans="1:23">
      <c r="A13" s="115" t="s">
        <v>210</v>
      </c>
      <c r="B13" s="116" t="s">
        <v>211</v>
      </c>
      <c r="C13" s="115" t="s">
        <v>209</v>
      </c>
      <c r="D13" s="115" t="s">
        <v>45</v>
      </c>
      <c r="E13" s="115" t="s">
        <v>67</v>
      </c>
      <c r="F13" s="115" t="s">
        <v>68</v>
      </c>
      <c r="G13" s="115" t="s">
        <v>220</v>
      </c>
      <c r="H13" s="115" t="s">
        <v>221</v>
      </c>
      <c r="I13" s="117">
        <v>64800</v>
      </c>
      <c r="J13" s="117">
        <v>64800</v>
      </c>
      <c r="K13" s="117">
        <v>64800</v>
      </c>
      <c r="L13" s="117"/>
      <c r="M13" s="117"/>
      <c r="N13" s="117"/>
      <c r="O13" s="117"/>
      <c r="P13" s="117"/>
      <c r="Q13" s="117"/>
      <c r="R13" s="117"/>
      <c r="S13" s="117"/>
      <c r="T13" s="117"/>
      <c r="U13" s="90"/>
      <c r="V13" s="117"/>
      <c r="W13" s="117"/>
    </row>
    <row r="14" ht="32.9" customHeight="1" spans="1:23">
      <c r="A14" s="115" t="s">
        <v>210</v>
      </c>
      <c r="B14" s="116" t="s">
        <v>211</v>
      </c>
      <c r="C14" s="115" t="s">
        <v>209</v>
      </c>
      <c r="D14" s="115" t="s">
        <v>45</v>
      </c>
      <c r="E14" s="115" t="s">
        <v>67</v>
      </c>
      <c r="F14" s="115" t="s">
        <v>68</v>
      </c>
      <c r="G14" s="115" t="s">
        <v>222</v>
      </c>
      <c r="H14" s="115" t="s">
        <v>223</v>
      </c>
      <c r="I14" s="117">
        <v>601004.73</v>
      </c>
      <c r="J14" s="117">
        <v>101004.73</v>
      </c>
      <c r="K14" s="117">
        <v>101004.73</v>
      </c>
      <c r="L14" s="117"/>
      <c r="M14" s="117"/>
      <c r="N14" s="117"/>
      <c r="O14" s="117"/>
      <c r="P14" s="117"/>
      <c r="Q14" s="117"/>
      <c r="R14" s="117">
        <v>500000</v>
      </c>
      <c r="S14" s="117"/>
      <c r="T14" s="117"/>
      <c r="U14" s="90"/>
      <c r="V14" s="117"/>
      <c r="W14" s="117">
        <v>500000</v>
      </c>
    </row>
    <row r="15" ht="32.9" customHeight="1" spans="1:23">
      <c r="A15" s="115" t="s">
        <v>210</v>
      </c>
      <c r="B15" s="116" t="s">
        <v>211</v>
      </c>
      <c r="C15" s="115" t="s">
        <v>209</v>
      </c>
      <c r="D15" s="115" t="s">
        <v>45</v>
      </c>
      <c r="E15" s="115" t="s">
        <v>67</v>
      </c>
      <c r="F15" s="115" t="s">
        <v>68</v>
      </c>
      <c r="G15" s="115" t="s">
        <v>191</v>
      </c>
      <c r="H15" s="115" t="s">
        <v>192</v>
      </c>
      <c r="I15" s="117">
        <v>153535.27</v>
      </c>
      <c r="J15" s="117">
        <v>153535.27</v>
      </c>
      <c r="K15" s="117">
        <v>153535.27</v>
      </c>
      <c r="L15" s="117"/>
      <c r="M15" s="117"/>
      <c r="N15" s="117"/>
      <c r="O15" s="117"/>
      <c r="P15" s="117"/>
      <c r="Q15" s="117"/>
      <c r="R15" s="117"/>
      <c r="S15" s="117"/>
      <c r="T15" s="117"/>
      <c r="U15" s="90"/>
      <c r="V15" s="117"/>
      <c r="W15" s="117"/>
    </row>
    <row r="16" ht="18.75" customHeight="1" spans="1:23">
      <c r="A16" s="30" t="s">
        <v>100</v>
      </c>
      <c r="B16" s="31"/>
      <c r="C16" s="31"/>
      <c r="D16" s="31"/>
      <c r="E16" s="31"/>
      <c r="F16" s="31"/>
      <c r="G16" s="31"/>
      <c r="H16" s="32"/>
      <c r="I16" s="117">
        <v>1652700</v>
      </c>
      <c r="J16" s="117">
        <v>1152700</v>
      </c>
      <c r="K16" s="117">
        <v>1152700</v>
      </c>
      <c r="L16" s="117"/>
      <c r="M16" s="117"/>
      <c r="N16" s="117"/>
      <c r="O16" s="117"/>
      <c r="P16" s="117"/>
      <c r="Q16" s="117"/>
      <c r="R16" s="117">
        <v>500000</v>
      </c>
      <c r="S16" s="117"/>
      <c r="T16" s="117"/>
      <c r="U16" s="90"/>
      <c r="V16" s="117"/>
      <c r="W16" s="117">
        <v>500000</v>
      </c>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abSelected="1" topLeftCell="A8" workbookViewId="0">
      <selection activeCell="B8" sqref="B8:B14"/>
    </sheetView>
  </sheetViews>
  <sheetFormatPr defaultColWidth="9.13333333333333" defaultRowHeight="12" customHeight="1"/>
  <cols>
    <col min="1" max="1" width="31.3916666666667" customWidth="1"/>
    <col min="2" max="2" width="29" customWidth="1"/>
    <col min="3" max="3" width="17.175" customWidth="1"/>
    <col min="4" max="4" width="21.025" customWidth="1"/>
    <col min="5" max="5" width="23.575" customWidth="1"/>
    <col min="6" max="6" width="11.2833333333333" customWidth="1"/>
    <col min="7" max="7" width="10.3083333333333" customWidth="1"/>
    <col min="8" max="8" width="9.30833333333333" customWidth="1"/>
    <col min="9" max="9" width="13.4166666666667" customWidth="1"/>
    <col min="10" max="10" width="40.525" customWidth="1"/>
  </cols>
  <sheetData>
    <row r="1" customHeight="1" spans="1:10">
      <c r="J1" s="45" t="s">
        <v>224</v>
      </c>
    </row>
    <row r="2" ht="28.5" customHeight="1" spans="1:10">
      <c r="A2" s="46" t="s">
        <v>225</v>
      </c>
      <c r="B2" s="26"/>
      <c r="C2" s="26"/>
      <c r="D2" s="26"/>
      <c r="E2" s="26"/>
      <c r="F2" s="47"/>
      <c r="G2" s="26"/>
      <c r="H2" s="47"/>
      <c r="I2" s="47"/>
      <c r="J2" s="26"/>
    </row>
    <row r="3" ht="15" customHeight="1" spans="1:10">
      <c r="A3" s="4" t="str">
        <f>"单位名称："&amp;"华坪县审计局"</f>
        <v>单位名称：华坪县审计局</v>
      </c>
    </row>
    <row r="4" ht="14.25" customHeight="1" spans="1:10">
      <c r="A4" s="48" t="s">
        <v>226</v>
      </c>
      <c r="B4" s="48" t="s">
        <v>227</v>
      </c>
      <c r="C4" s="48" t="s">
        <v>228</v>
      </c>
      <c r="D4" s="48" t="s">
        <v>229</v>
      </c>
      <c r="E4" s="48" t="s">
        <v>230</v>
      </c>
      <c r="F4" s="49" t="s">
        <v>231</v>
      </c>
      <c r="G4" s="48" t="s">
        <v>232</v>
      </c>
      <c r="H4" s="49" t="s">
        <v>233</v>
      </c>
      <c r="I4" s="49" t="s">
        <v>234</v>
      </c>
      <c r="J4" s="48" t="s">
        <v>235</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9" t="s">
        <v>45</v>
      </c>
      <c r="B7" s="54"/>
      <c r="C7" s="54"/>
      <c r="D7" s="54"/>
      <c r="E7" s="50"/>
      <c r="F7" s="54"/>
      <c r="G7" s="50"/>
      <c r="H7" s="54"/>
      <c r="I7" s="54"/>
      <c r="J7" s="55"/>
    </row>
    <row r="8" ht="75" customHeight="1" spans="1:10">
      <c r="A8" s="110" t="s">
        <v>209</v>
      </c>
      <c r="B8" s="54" t="s">
        <v>236</v>
      </c>
      <c r="C8" s="54" t="s">
        <v>237</v>
      </c>
      <c r="D8" s="54" t="s">
        <v>238</v>
      </c>
      <c r="E8" s="50" t="s">
        <v>239</v>
      </c>
      <c r="F8" s="54" t="s">
        <v>240</v>
      </c>
      <c r="G8" s="50" t="s">
        <v>241</v>
      </c>
      <c r="H8" s="54" t="s">
        <v>242</v>
      </c>
      <c r="I8" s="54" t="s">
        <v>243</v>
      </c>
      <c r="J8" s="55" t="s">
        <v>244</v>
      </c>
    </row>
    <row r="9" ht="78" customHeight="1" spans="1:10">
      <c r="A9" s="110" t="s">
        <v>209</v>
      </c>
      <c r="B9" s="54" t="s">
        <v>236</v>
      </c>
      <c r="C9" s="54" t="s">
        <v>237</v>
      </c>
      <c r="D9" s="54" t="s">
        <v>238</v>
      </c>
      <c r="E9" s="50" t="s">
        <v>245</v>
      </c>
      <c r="F9" s="54" t="s">
        <v>240</v>
      </c>
      <c r="G9" s="50" t="s">
        <v>241</v>
      </c>
      <c r="H9" s="54" t="s">
        <v>246</v>
      </c>
      <c r="I9" s="54" t="s">
        <v>243</v>
      </c>
      <c r="J9" s="55" t="s">
        <v>247</v>
      </c>
    </row>
    <row r="10" ht="47.3" customHeight="1" spans="1:10">
      <c r="A10" s="110" t="s">
        <v>209</v>
      </c>
      <c r="B10" s="54" t="s">
        <v>236</v>
      </c>
      <c r="C10" s="54" t="s">
        <v>237</v>
      </c>
      <c r="D10" s="54" t="s">
        <v>238</v>
      </c>
      <c r="E10" s="50" t="s">
        <v>248</v>
      </c>
      <c r="F10" s="54" t="s">
        <v>240</v>
      </c>
      <c r="G10" s="50" t="s">
        <v>119</v>
      </c>
      <c r="H10" s="54" t="s">
        <v>242</v>
      </c>
      <c r="I10" s="54" t="s">
        <v>243</v>
      </c>
      <c r="J10" s="55" t="s">
        <v>249</v>
      </c>
    </row>
    <row r="11" ht="47.3" customHeight="1" spans="1:10">
      <c r="A11" s="110" t="s">
        <v>209</v>
      </c>
      <c r="B11" s="54" t="s">
        <v>236</v>
      </c>
      <c r="C11" s="54" t="s">
        <v>237</v>
      </c>
      <c r="D11" s="54" t="s">
        <v>238</v>
      </c>
      <c r="E11" s="50" t="s">
        <v>250</v>
      </c>
      <c r="F11" s="54" t="s">
        <v>240</v>
      </c>
      <c r="G11" s="50" t="s">
        <v>251</v>
      </c>
      <c r="H11" s="54" t="s">
        <v>252</v>
      </c>
      <c r="I11" s="54" t="s">
        <v>243</v>
      </c>
      <c r="J11" s="55" t="s">
        <v>253</v>
      </c>
    </row>
    <row r="12" ht="47.3" customHeight="1" spans="1:10">
      <c r="A12" s="110" t="s">
        <v>209</v>
      </c>
      <c r="B12" s="54" t="s">
        <v>236</v>
      </c>
      <c r="C12" s="54" t="s">
        <v>237</v>
      </c>
      <c r="D12" s="54" t="s">
        <v>238</v>
      </c>
      <c r="E12" s="50" t="s">
        <v>254</v>
      </c>
      <c r="F12" s="54" t="s">
        <v>240</v>
      </c>
      <c r="G12" s="50" t="s">
        <v>255</v>
      </c>
      <c r="H12" s="54" t="s">
        <v>246</v>
      </c>
      <c r="I12" s="54" t="s">
        <v>243</v>
      </c>
      <c r="J12" s="55" t="s">
        <v>256</v>
      </c>
    </row>
    <row r="13" ht="54" customHeight="1" spans="1:10">
      <c r="A13" s="110" t="s">
        <v>209</v>
      </c>
      <c r="B13" s="54" t="s">
        <v>236</v>
      </c>
      <c r="C13" s="54" t="s">
        <v>257</v>
      </c>
      <c r="D13" s="54" t="s">
        <v>258</v>
      </c>
      <c r="E13" s="50" t="s">
        <v>259</v>
      </c>
      <c r="F13" s="54" t="s">
        <v>240</v>
      </c>
      <c r="G13" s="50" t="s">
        <v>260</v>
      </c>
      <c r="H13" s="54" t="s">
        <v>261</v>
      </c>
      <c r="I13" s="54" t="s">
        <v>243</v>
      </c>
      <c r="J13" s="55" t="s">
        <v>262</v>
      </c>
    </row>
    <row r="14" ht="53" customHeight="1" spans="1:10">
      <c r="A14" s="110" t="s">
        <v>209</v>
      </c>
      <c r="B14" s="54" t="s">
        <v>236</v>
      </c>
      <c r="C14" s="54" t="s">
        <v>263</v>
      </c>
      <c r="D14" s="54" t="s">
        <v>264</v>
      </c>
      <c r="E14" s="50" t="s">
        <v>265</v>
      </c>
      <c r="F14" s="54" t="s">
        <v>240</v>
      </c>
      <c r="G14" s="50" t="s">
        <v>266</v>
      </c>
      <c r="H14" s="54" t="s">
        <v>261</v>
      </c>
      <c r="I14" s="54" t="s">
        <v>243</v>
      </c>
      <c r="J14" s="55" t="s">
        <v>267</v>
      </c>
    </row>
  </sheetData>
  <mergeCells count="4">
    <mergeCell ref="A2:J2"/>
    <mergeCell ref="A3:H3"/>
    <mergeCell ref="A8:A14"/>
    <mergeCell ref="B8:B14"/>
  </mergeCells>
  <pageMargins left="0.75" right="0.75" top="1" bottom="1" header="0.5" footer="0.5"/>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李品娥</cp:lastModifiedBy>
  <dcterms:created xsi:type="dcterms:W3CDTF">2026-02-05T01:13:00Z</dcterms:created>
  <dcterms:modified xsi:type="dcterms:W3CDTF">2026-02-10T09:40:25Z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2FAF2DF7C8AC428D92585BE85B091789_13</vt:lpwstr>
  </property>
  <property fmtid="{D5CDD505-2E9C-101B-9397-08002B2CF9AE}" pid="3" name="KSOProductBuildVer">
    <vt:lpwstr>2052-12.1.0.24657</vt:lpwstr>
  </property>
  <property fmtid="{D5CDD505-2E9C-101B-9397-08002B2CF9AE}" pid="4" name="CalculationRule">
    <vt:i4>0</vt:i4>
  </property>
  <property fmtid="{D5CDD505-2E9C-101B-9397-08002B2CF9AE}" pid="5" name="KSOReadingLayout">
    <vt:bool>true</vt:bool>
  </property>
</Properties>
</file>