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8"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definedNames>
    <definedName name="_xlnm._FilterDatabase" localSheetId="6" hidden="1">部门基本支出预算表04!$A$7:$W$45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<sst xmlns="http://schemas.openxmlformats.org/spreadsheetml/2006/main" count="906" uniqueCount="377">
  <si>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</si>
  <si>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</si>
  <si>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</si>
  <si>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</si>
  <si>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</si>
  <si>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</si>
  <si>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</si>
  <si>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</si>
  <si>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</si>
  <si>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</si>
  <si>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</si>
  <si>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</si>
  <si>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</si>
  <si>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</si>
  <si>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</si>
  <si>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</si>
  <si>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</si>
  <si>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</si>
  <si>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</si>
  <si>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</si>
  <si>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</si>
  <si>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</si>
  <si>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</si>
  <si>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</si>
  <si>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</si>
  <si>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</si>
  <si>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</si>
  <si>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</si>
  <si>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</si>
  <si>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</si>
  <si>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</si>
  <si>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</si>
  <si>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</si>
  <si>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</si>
  <si>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</si>
  <si>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</si>
  <si>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</si>
  <si>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</si>
  <si>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</si>
  <si>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</si>
  <si>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</si>
  <si>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</si>
  <si>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</si>
  <si>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</si>
  <si>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137019008</t>
  </si>
  <si>
    <t>陇川县审计局</t>
  </si>
  <si>
    <t>137019008001</t>
  </si>
  <si>
    <t>注：陇川县审计局所属单位2个，本表中仅列示行政单位1个，其余1个非独立核算事业单位未列示。</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</si>
  <si>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</si>
  <si>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</si>
  <si>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</si>
  <si>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</si>
  <si>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</si>
  <si>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</si>
  <si>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</si>
  <si>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</si>
  <si>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</si>
  <si>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</si>
  <si>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</si>
  <si>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</si>
  <si>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</si>
  <si>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</si>
  <si>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</si>
  <si>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20108</t>
  </si>
  <si>
    <t>审计事务</t>
  </si>
  <si>
    <t>2010801</t>
  </si>
  <si>
    <t>行政运行</t>
  </si>
  <si>
    <t>2010804</t>
  </si>
  <si>
    <t>审计业务</t>
  </si>
  <si>
    <t>2010850</t>
  </si>
  <si>
    <t>事业运行</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</si>
  <si>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</si>
  <si>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</si>
  <si>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</si>
  <si>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</si>
  <si>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</si>
  <si>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</si>
  <si>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</si>
  <si>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</si>
  <si>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</si>
  <si>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</si>
  <si>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</si>
  <si>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</si>
  <si>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</si>
  <si>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</si>
  <si>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</si>
  <si>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</si>
  <si>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</si>
  <si>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</si>
  <si>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</si>
  <si>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</si>
  <si>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</si>
  <si>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</si>
  <si>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</si>
  <si>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</si>
  <si>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</si>
  <si>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</si>
  <si>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</si>
  <si>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</si>
  <si>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</si>
  <si>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</si>
  <si>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</si>
  <si>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</si>
  <si>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</si>
  <si>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</si>
  <si>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</si>
  <si>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</si>
  <si>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</si>
  <si>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</si>
  <si>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</si>
  <si>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</si>
  <si>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</si>
  <si>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</si>
  <si>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</si>
  <si>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</si>
  <si>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</si>
  <si>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</si>
  <si>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</si>
  <si>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5</t>
  </si>
  <si>
    <t>6</t>
  </si>
  <si>
    <t>7</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</si>
  <si>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</si>
  <si>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</si>
  <si>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</si>
  <si>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</si>
  <si>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</si>
  <si>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</si>
  <si>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</si>
  <si>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</si>
  <si>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</si>
  <si>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</si>
  <si>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</si>
  <si>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</si>
  <si>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</si>
  <si>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</si>
  <si>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</si>
  <si>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</si>
  <si>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</si>
  <si>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</si>
  <si>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</si>
  <si>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</si>
  <si>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</si>
  <si>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</si>
  <si>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</si>
  <si>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</si>
  <si>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</si>
  <si>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530000210000000026090</t>
  </si>
  <si>
    <t>行政人员支出工资</t>
  </si>
  <si>
    <t>30101</t>
  </si>
  <si>
    <t>基本工资</t>
  </si>
  <si>
    <t>30102</t>
  </si>
  <si>
    <t>津贴补贴</t>
  </si>
  <si>
    <t>30103</t>
  </si>
  <si>
    <t>奖金</t>
  </si>
  <si>
    <t>530000210000000026092</t>
  </si>
  <si>
    <t>社会保障缴费</t>
  </si>
  <si>
    <t>30108</t>
  </si>
  <si>
    <t>机关事业单位基本养老保险缴费</t>
  </si>
  <si>
    <t>30112</t>
  </si>
  <si>
    <t>其他社会保障缴费</t>
  </si>
  <si>
    <t>30110</t>
  </si>
  <si>
    <t>职工基本医疗保险缴费</t>
  </si>
  <si>
    <t>30111</t>
  </si>
  <si>
    <t>公务员医疗补助缴费</t>
  </si>
  <si>
    <t>530000210000000026109</t>
  </si>
  <si>
    <t>公车购置及运维费</t>
  </si>
  <si>
    <t>30231</t>
  </si>
  <si>
    <t>公务用车运行维护费</t>
  </si>
  <si>
    <t>530000210000000026111</t>
  </si>
  <si>
    <t>30217</t>
  </si>
  <si>
    <t>530000210000000026112</t>
  </si>
  <si>
    <t>行政人员公务交通补贴</t>
  </si>
  <si>
    <t>30239</t>
  </si>
  <si>
    <t>其他交通费用</t>
  </si>
  <si>
    <t>530000210000000026113</t>
  </si>
  <si>
    <t>工会经费</t>
  </si>
  <si>
    <t>30228</t>
  </si>
  <si>
    <t>530000210000000026114</t>
  </si>
  <si>
    <t>一般公用经费</t>
  </si>
  <si>
    <t>30201</t>
  </si>
  <si>
    <t>办公费</t>
  </si>
  <si>
    <t>30205</t>
  </si>
  <si>
    <t>水费</t>
  </si>
  <si>
    <t>30206</t>
  </si>
  <si>
    <t>电费</t>
  </si>
  <si>
    <t>30207</t>
  </si>
  <si>
    <t>邮电费</t>
  </si>
  <si>
    <t>30211</t>
  </si>
  <si>
    <t>差旅费</t>
  </si>
  <si>
    <t>30299</t>
  </si>
  <si>
    <t>其他商品和服务支出</t>
  </si>
  <si>
    <t>530000210000000026301</t>
  </si>
  <si>
    <t>30113</t>
  </si>
  <si>
    <t>530000241100002220978</t>
  </si>
  <si>
    <t>行政人员绩效奖</t>
  </si>
  <si>
    <t>530000210000000026119</t>
  </si>
  <si>
    <t>事业人员支出工资</t>
  </si>
  <si>
    <t>30107</t>
  </si>
  <si>
    <t>绩效工资</t>
  </si>
  <si>
    <t>530000210000000026120</t>
  </si>
  <si>
    <t>530000210000000026122</t>
  </si>
  <si>
    <t>530000210000000026129</t>
  </si>
  <si>
    <t>530000210000000026130</t>
  </si>
  <si>
    <t>预算05-1表</t>
  </si>
  <si>
    <t>2026年部门项目支出预算表</t>
  </si>
  <si>
    <t>项目分类</t>
  </si>
  <si>
    <t>项目单位</t>
  </si>
  <si>
    <t>本年拨款</t>
  </si>
  <si>
    <t>其中：本次下达</t>
  </si>
  <si>
    <t>其他人员支出</t>
  </si>
  <si>
    <t>民生类</t>
  </si>
  <si>
    <t>530000231100001071263</t>
  </si>
  <si>
    <t>30199</t>
  </si>
  <si>
    <t>其他工资福利支出</t>
  </si>
  <si>
    <t>审计业务经费</t>
  </si>
  <si>
    <t>专项业务类</t>
  </si>
  <si>
    <t>530000200000000000852</t>
  </si>
  <si>
    <t>30213</t>
  </si>
  <si>
    <t>维修（护）费</t>
  </si>
  <si>
    <t>30216</t>
  </si>
  <si>
    <t>培训费</t>
  </si>
  <si>
    <t>30226</t>
  </si>
  <si>
    <t>劳务费</t>
  </si>
  <si>
    <t>30227</t>
  </si>
  <si>
    <t>委托业务费</t>
  </si>
  <si>
    <t>31002</t>
  </si>
  <si>
    <t>办公设备购置</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</si>
  <si>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</si>
  <si>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</si>
  <si>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</si>
  <si>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</si>
  <si>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</si>
  <si>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</si>
  <si>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</si>
  <si>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</si>
  <si>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</si>
  <si>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</si>
  <si>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</si>
  <si>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</si>
  <si>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根据审计署、省审计厅、州审计局统一安排，兼顾确保县委、县政府交办的各项中心工作，按照《云南省审计机关预算绩效管理实施办法》，结合上一年度审计情况报表，制定2026年项目绩效目标具体如下：
1.重大政策措施落实情况跟踪审计目标是及时发现和推动纠正有令不行、有禁不止的行为，推动简政放权，确保政令畅通；
2.县本级预算执行和其他财政收支情况审计目标是推进预算绩效管理，促进部门预决算真实完整，促进政府预算管理体系，提高预算绩效和提升财政管理水平；
3.县级一级预算单位预算执行全覆盖审计调查目标是促进科学从严编制预算，强化预算刚性约束，规范财政收支行为，提升绩效管理水平，着力提高财政资源配置效率和使用效率，推动建立全面规范透明、标准科学、约束有力的预算制度，重点调查县一级预算单位预算资金拨付、基本支出及项目支出、非税收入征缴、存量资金、往来款项等情况；
4.经济责任审计的目标是监督权力运行、加强干部管理、促进领导干部履职尽职，担当作为，确保党中央令行禁止，推动廉政建设；
5.民生专项资金审计的目标是切实提高资金的使用效益，促进各项惠民政策的落实；
6.政府投资审计的目标是治理工程领域的突出问题，推动重大投资项目建设的顺利实施；
7.自然资源资产管理情况审计目标是促进党和国家有关生态文明建设的方针、政策、法律法规、决策部署及省委、省政府工作安排的贯彻落实，推进各级党委、政府切实担负起依法保护生态环境和管理、利用自然资源主体责任；
8.全省行业审计与审计调查的目标是完善某个行业或系统制度，推动行业的顺利规范发展。</t>
  </si>
  <si>
    <t>产出指标</t>
  </si>
  <si>
    <t>数量指标</t>
  </si>
  <si>
    <t>审计单位</t>
  </si>
  <si>
    <t>&gt;=</t>
  </si>
  <si>
    <t>8</t>
  </si>
  <si>
    <t>个</t>
  </si>
  <si>
    <t>定量指标</t>
  </si>
  <si>
    <t>反映经审计通知书确认的，统计期内由审计机关独立或以审计机关为主实施审计，并出具审计报告的审计项目数量，审计单位个数应根据正式出具的审计报告篇数确定。</t>
  </si>
  <si>
    <t>根据审计署、省审计厅、州审计局统一安排，兼顾确保县委、县政府交办的各项中心工作，《云南省审计机关预算绩效管理实施办法》，结合上一年度审计情况报表，制定2026年项目绩效目标具体如下：
1.重大政策措施落实情况跟踪审计目标是及时发现和推动纠正有令不行、有禁不止的行为，推动简政放权，确保政令畅通；
2.县本级预算执行和其他财政收支情况审计目标是推进预算绩效管理，促进部门预决算真实完整，促进政府预算管理体系，提高预算绩效和提升财政管理水平；
3.县级一级预算单位预算执行全覆盖审计调查目标是促进科学从严编制预算，强化预算刚性约束，规范财政收支行为，提升绩效管理水平，着力提高财政资源配置效率和使用效率，推动建立全面规范透明、标准科学、约束有力的预算制度为目标，重点调查县级一级预算单位预算资金拨付、基本支出及项目支出、非税收入征缴、存量资金、往来款项等情况；
4.经济责任审计的目标是监督权力运行、加强干部管理、促进领导干部履职尽职，担当作为，确保党中央令行禁止，推动廉政建设；
5.民生专项资金审计的目标是切实提高资金的使用效益，促进各项惠民政策的落实；
6.政府投资审计的目标是治理工程领域的突出问题，推动重大投资项目建设的顺利实施；
7.自然资源资产管理情况审计目标是以促进党和国家有关生态文明建设的方针、政策、法律法规、决策部署及省委、省政府工作安排的贯彻落实，推进各级党委、政府切实担负起依法保护生态环境和管理、利用自然资源主体责任；
8.全省行业审计与审计调查的目标是从完善某个行业或系统制度，推动行业的顺利规范发展。</t>
  </si>
  <si>
    <t>审计报告和专项审计调查报告</t>
  </si>
  <si>
    <t>篇</t>
  </si>
  <si>
    <t>反映各级审计机关在审计后所出具的正式审计报告、经济责任审计报告、经济责任审计结果报告和向地方政府或上级机关报送的审计调查报告篇数，不包括代拟稿等文书。</t>
  </si>
  <si>
    <t>审计提出建议</t>
  </si>
  <si>
    <t>20</t>
  </si>
  <si>
    <t>条</t>
  </si>
  <si>
    <t>反映审计部门提出审计建议数量情况。</t>
  </si>
  <si>
    <t>提交审计信息</t>
  </si>
  <si>
    <t>25</t>
  </si>
  <si>
    <t>反映提交的审计专题、综合性报告和审计信息、简报、动态等数量情况。</t>
  </si>
  <si>
    <t>效益指标</t>
  </si>
  <si>
    <t>可持续影响</t>
  </si>
  <si>
    <t>审计信息被采用率</t>
  </si>
  <si>
    <t>30</t>
  </si>
  <si>
    <t>%</t>
  </si>
  <si>
    <t>反映被各级党政领导或有关部门采用的审计专题、综合性报告、信息简报等审计信息。</t>
  </si>
  <si>
    <t>满意度指标</t>
  </si>
  <si>
    <t>服务对象满意度</t>
  </si>
  <si>
    <t>审计建议满意度</t>
  </si>
  <si>
    <t>90</t>
  </si>
  <si>
    <t>反映被审计单位对提出审计建议的满意程度。 审计建议满意度=被采纳审计建议/审计提出建议。</t>
  </si>
  <si>
    <t>做好本年度本部门编外人员经费保障，按规定落实编外人员各项待遇，支持部门正常履职。</t>
  </si>
  <si>
    <t>工资发放编外人数</t>
  </si>
  <si>
    <t>=</t>
  </si>
  <si>
    <t>4</t>
  </si>
  <si>
    <t>人</t>
  </si>
  <si>
    <t>反映部门（单位）实际发放工资编外人员数量。工资福利包括：编外人员工资、社会保险等。</t>
  </si>
  <si>
    <t>社会效益</t>
  </si>
  <si>
    <t>部门运转</t>
  </si>
  <si>
    <t>正常</t>
  </si>
  <si>
    <t>定性指标</t>
  </si>
  <si>
    <t>反映部门（单位）运转情况。</t>
  </si>
  <si>
    <t>单位编外人员满意度</t>
  </si>
  <si>
    <t>反映部门（单位）编外人员对工资福利发放的满意程度。</t>
  </si>
  <si>
    <t>预算06表</t>
  </si>
  <si>
    <t>2026年政府性基金预算支出预算表</t>
  </si>
  <si>
    <t>政府性基金预算支出</t>
  </si>
  <si>
    <t>注：陇川县审计局无政府性基金预算收入，无使用政府性基金安排的支出，所以政府性基金预算支出预算表公开空表。</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</si>
  <si>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</si>
  <si>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</si>
  <si>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</si>
  <si>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</si>
  <si>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</si>
  <si>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</si>
  <si>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</si>
  <si>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</si>
  <si>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</si>
  <si>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</si>
  <si>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</si>
  <si>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</si>
  <si>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电子凭证云伴侣</t>
  </si>
  <si>
    <t>A02029900 其他办公设备</t>
  </si>
  <si>
    <t>资产管理打码机</t>
  </si>
  <si>
    <t>政府投资审计项目外聘专家服务</t>
  </si>
  <si>
    <t>C23030000 审计服务</t>
  </si>
  <si>
    <t>项</t>
  </si>
  <si>
    <t>文件柜</t>
  </si>
  <si>
    <t>A05010502 文件柜</t>
  </si>
  <si>
    <t>组</t>
  </si>
  <si>
    <t>公车燃油</t>
  </si>
  <si>
    <t>C23120302 车辆加油、添加燃料服务</t>
  </si>
  <si>
    <t>公车维修费</t>
  </si>
  <si>
    <t>C23120301 车辆维修和保养服务</t>
  </si>
  <si>
    <t>公车保险费</t>
  </si>
  <si>
    <t>C1804010201 机动车保险服务</t>
  </si>
  <si>
    <t>预算08表</t>
  </si>
  <si>
    <t>2026年部门政府购买服务预算表</t>
  </si>
  <si>
    <t>政府购买服务项目</t>
  </si>
  <si>
    <t>政府购买服务目录</t>
  </si>
  <si>
    <t>审计项目中介服务</t>
  </si>
  <si>
    <t>B0302 审计服务</t>
  </si>
  <si>
    <t>车辆维修服务</t>
  </si>
  <si>
    <t>B1101 维修保养服务</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</si>
  <si>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</si>
  <si>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</si>
  <si>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</si>
  <si>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</si>
  <si>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</si>
  <si>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</si>
  <si>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</si>
  <si>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</si>
  <si>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</si>
  <si>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</si>
  <si>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</si>
  <si>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</si>
  <si>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</si>
  <si>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</si>
  <si>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</si>
  <si>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</si>
  <si>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</si>
  <si>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</si>
  <si>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</si>
  <si>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</si>
  <si>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</si>
  <si>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</si>
  <si>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</si>
  <si>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</si>
  <si>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</si>
  <si>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注：陇川县审计局无省对下转移支付情况，所以省对下转移支付预算表公开空表。</t>
  </si>
  <si>
    <t>预算09-2表</t>
  </si>
  <si>
    <t>2026年省对下转移支付绩效目标表</t>
  </si>
  <si>
    <t>注：陇川县审计局无省对下转移支付情况，所以省对下转移支付绩效目标表公开空表。</t>
  </si>
  <si>
    <t>预算10表</t>
  </si>
  <si>
    <t>2026年新增资产配置表</t>
  </si>
  <si>
    <t>资产类别</t>
  </si>
  <si>
    <t>资产分类代码.名称</t>
  </si>
  <si>
    <t>资产名称</t>
  </si>
  <si>
    <t>计量单位</t>
  </si>
  <si>
    <t>财政部门批复数（元）</t>
  </si>
  <si>
    <t>单价</t>
  </si>
  <si>
    <t>金额</t>
  </si>
  <si>
    <t>设备</t>
  </si>
  <si>
    <t>家具和用品</t>
  </si>
  <si>
    <t>注：涉及土地使用权、房屋、公务用车购置，按照现行相关管理制度规定报批，以职能部门审批意见为准。</t>
  </si>
  <si>
    <t>预算11表</t>
  </si>
  <si>
    <t>2026年中央转移支付补助项目支出预算表</t>
  </si>
  <si>
    <t>上级补助</t>
  </si>
  <si>
    <t>注：按现行会计核算体系，陇川县审计局无中央转移支付补助项目支出，所以中央转移支付补助项目支出预算表公开空表。</t>
  </si>
  <si>
    <t>预算12表</t>
  </si>
  <si>
    <t>2026年部门项目支出中期规划预算表</t>
  </si>
  <si>
    <t>项目级次</t>
  </si>
  <si>
    <t>2026年</t>
  </si>
  <si>
    <t>2027年</t>
  </si>
  <si>
    <t>2028年</t>
  </si>
  <si>
    <t>311 专项业务类</t>
  </si>
  <si>
    <t>本级</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</si>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</sst>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yyyy\-mm\-dd\ hh:mm:ss"/>
    <numFmt numFmtId="178" formatCode="hh:mm:ss"/>
    <numFmt numFmtId="179" formatCode="#,##0.00;\-#,##0.00;;@"/>
    <numFmt numFmtId="180" formatCode="yyyy\-mm\-dd"/>
  </numFmts>
  <fonts count="40">
    <font>
      <sz val="11"/>
      <color theme="1"/>
      <name val="宋体"/>
      <charset val="134"/>
      <scheme val="minor"/>
    </font>
    <font>
      <sz val="10"/>
      <color rgb="FF000000"/>
      <name val="宋体"/>
      <charset val="134"/>
    </font>
    <font>
      <b/>
      <sz val="21"/>
      <color rgb="FF000000"/>
      <name val="宋体"/>
      <charset val="134"/>
    </font>
    <font>
      <sz val="10"/>
      <color theme="1"/>
      <name val="宋体"/>
      <charset val="134"/>
    </font>
    <font>
      <b/>
      <sz val="23"/>
      <color rgb="FF000000"/>
      <name val="宋体"/>
      <charset val="134"/>
    </font>
    <font>
      <sz val="10"/>
      <color theme="1"/>
      <name val="宋体"/>
      <charset val="134"/>
      <scheme val="minor"/>
    </font>
    <font>
      <sz val="9"/>
      <name val="宋体"/>
      <charset val="134"/>
    </font>
    <font>
      <sz val="10"/>
      <name val="宋体"/>
      <charset val="134"/>
    </font>
    <font>
      <b/>
      <sz val="19.5"/>
      <name val="宋体"/>
      <charset val="134"/>
    </font>
    <font>
      <sz val="10"/>
      <name val="SimSun"/>
      <charset val="134"/>
    </font>
    <font>
      <sz val="9"/>
      <color rgb="FF000000"/>
      <name val="宋体"/>
      <charset val="134"/>
    </font>
    <font>
      <b/>
      <sz val="22"/>
      <color rgb="FF000000"/>
      <name val="宋体"/>
      <charset val="134"/>
    </font>
    <font>
      <sz val="11"/>
      <color rgb="FF000000"/>
      <name val="宋体"/>
      <charset val="134"/>
    </font>
    <font>
      <sz val="10.5"/>
      <color rgb="FF000000"/>
      <name val="宋体"/>
      <charset val="134"/>
    </font>
    <font>
      <sz val="10"/>
      <color rgb="FF000000"/>
      <name val="SimSun"/>
      <charset val="134"/>
    </font>
    <font>
      <b/>
      <sz val="18"/>
      <color rgb="FF000000"/>
      <name val="SimSun"/>
      <charset val="134"/>
    </font>
    <font>
      <b/>
      <sz val="20"/>
      <color rgb="FF000000"/>
      <name val="宋体"/>
      <charset val="134"/>
    </font>
    <font>
      <b/>
      <sz val="11"/>
      <color rgb="FF000000"/>
      <name val="宋体"/>
      <charset val="134"/>
    </font>
    <font>
      <b/>
      <sz val="9"/>
      <color rgb="FF000000"/>
      <name val="宋体"/>
      <charset val="134"/>
    </font>
    <font>
      <sz val="9"/>
      <color theme="1"/>
      <name val="宋体"/>
      <charset val="134"/>
    </font>
    <font>
      <b/>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6" fillId="0" borderId="7">
      <alignment horizontal="right" vertical="center"/>
    </xf>
    <xf numFmtId="10" fontId="6" fillId="0" borderId="7">
      <alignment horizontal="right" vertical="center"/>
    </xf>
    <xf numFmtId="177" fontId="6" fillId="0" borderId="7">
      <alignment horizontal="right" vertical="center"/>
    </xf>
    <xf numFmtId="178" fontId="6" fillId="0" borderId="7">
      <alignment horizontal="right" vertical="center"/>
    </xf>
    <xf numFmtId="179" fontId="6" fillId="0" borderId="7">
      <alignment horizontal="right" vertical="center"/>
    </xf>
    <xf numFmtId="179" fontId="6" fillId="0" borderId="7">
      <alignment horizontal="right" vertical="center"/>
    </xf>
    <xf numFmtId="180" fontId="6" fillId="0" borderId="7">
      <alignment horizontal="right" vertical="center"/>
    </xf>
    <xf numFmtId="49" fontId="6" fillId="0" borderId="7">
      <alignment horizontal="left" vertical="center" wrapText="1"/>
    </xf>
  </cellStyleXfs>
  <cellXfs count="172">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1" fillId="0" borderId="0" xfId="0" applyFont="1" applyAlignment="1" applyProtection="1">
      <alignment horizontal="left" vertical="center"/>
      <protection locked="0"/>
    </xf>
    <xf numFmtId="0" fontId="1" fillId="0" borderId="0" xfId="0" applyFont="1" applyAlignment="1">
      <alignment horizontal="left" vertical="center"/>
    </xf>
    <xf numFmtId="0" fontId="1" fillId="0" borderId="0" xfId="0" applyFont="1"/>
    <xf numFmtId="0" fontId="1" fillId="0" borderId="0" xfId="0" applyFont="1" applyAlignment="1" applyProtection="1">
      <alignment horizontal="right"/>
      <protection locked="0"/>
    </xf>
    <xf numFmtId="0" fontId="1" fillId="0" borderId="1" xfId="0"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pplyProtection="1">
      <alignment horizontal="center" vertical="center" wrapText="1"/>
      <protection locked="0"/>
    </xf>
    <xf numFmtId="0" fontId="1" fillId="0" borderId="5" xfId="0" applyFont="1" applyBorder="1" applyAlignment="1">
      <alignment horizontal="center" vertical="center" wrapText="1"/>
    </xf>
    <xf numFmtId="0" fontId="1" fillId="0" borderId="1" xfId="0" applyFont="1" applyBorder="1" applyAlignment="1">
      <alignment horizontal="center" vertical="center"/>
    </xf>
    <xf numFmtId="0" fontId="1" fillId="0" borderId="6" xfId="0" applyFont="1" applyBorder="1" applyAlignment="1" applyProtection="1">
      <alignment horizontal="center" vertical="center" wrapText="1"/>
      <protection locked="0"/>
    </xf>
    <xf numFmtId="0" fontId="1" fillId="0" borderId="6" xfId="0" applyFont="1" applyBorder="1" applyAlignment="1">
      <alignment horizontal="center" vertical="center"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Border="1" applyAlignment="1" applyProtection="1">
      <alignment horizontal="left" vertical="center" wrapText="1"/>
      <protection locked="0"/>
    </xf>
    <xf numFmtId="0" fontId="1" fillId="0" borderId="7" xfId="0" applyFont="1" applyBorder="1" applyAlignment="1" applyProtection="1">
      <alignment horizontal="left" vertical="center"/>
      <protection locked="0"/>
    </xf>
    <xf numFmtId="179" fontId="3" fillId="0" borderId="7" xfId="53" applyFont="1">
      <alignment horizontal="right" vertical="center"/>
    </xf>
    <xf numFmtId="49" fontId="3" fillId="0" borderId="7" xfId="56" applyFont="1">
      <alignment horizontal="left" vertical="center" wrapText="1"/>
    </xf>
    <xf numFmtId="0" fontId="1" fillId="0" borderId="2" xfId="0" applyFont="1" applyBorder="1" applyAlignment="1" applyProtection="1">
      <alignment horizontal="center" vertical="center" wrapText="1"/>
      <protection locked="0"/>
    </xf>
    <xf numFmtId="0" fontId="1" fillId="0" borderId="3"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4" fillId="0" borderId="0" xfId="0" applyFont="1" applyAlignment="1">
      <alignment horizontal="center" vertical="center"/>
    </xf>
    <xf numFmtId="0" fontId="1"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1" fillId="0" borderId="7" xfId="0" applyFont="1" applyBorder="1" applyAlignment="1">
      <alignment horizontal="left" vertical="center" wrapText="1"/>
    </xf>
    <xf numFmtId="0" fontId="1" fillId="0" borderId="3" xfId="0" applyFont="1" applyBorder="1" applyAlignment="1">
      <alignment horizontal="left" vertical="center"/>
    </xf>
    <xf numFmtId="0" fontId="1" fillId="0" borderId="4" xfId="0" applyFont="1" applyBorder="1" applyAlignment="1">
      <alignment horizontal="left" vertical="center"/>
    </xf>
    <xf numFmtId="0" fontId="5" fillId="0" borderId="0" xfId="0" applyFont="1" applyAlignment="1">
      <alignment vertical="center"/>
    </xf>
    <xf numFmtId="0" fontId="5" fillId="0" borderId="0" xfId="0" applyFont="1"/>
    <xf numFmtId="49" fontId="6" fillId="0" borderId="0" xfId="56" applyBorder="1">
      <alignment horizontal="left" vertical="center" wrapText="1"/>
    </xf>
    <xf numFmtId="49" fontId="7" fillId="0" borderId="0" xfId="56" applyFont="1" applyBorder="1" applyAlignment="1">
      <alignment horizontal="right" vertical="center" wrapText="1"/>
    </xf>
    <xf numFmtId="49" fontId="8" fillId="0" borderId="0" xfId="56" applyFont="1" applyBorder="1" applyAlignment="1">
      <alignment horizontal="center" vertical="center" wrapText="1"/>
    </xf>
    <xf numFmtId="49" fontId="7" fillId="0" borderId="0" xfId="56" applyFont="1" applyBorder="1">
      <alignment horizontal="left" vertical="center" wrapText="1"/>
    </xf>
    <xf numFmtId="49" fontId="7" fillId="0" borderId="7" xfId="56" applyFont="1" applyAlignment="1">
      <alignment horizontal="center" vertical="center" wrapText="1"/>
    </xf>
    <xf numFmtId="49" fontId="9" fillId="0" borderId="7" xfId="56" applyFont="1" applyAlignment="1">
      <alignment horizontal="center" vertical="center" wrapText="1"/>
    </xf>
    <xf numFmtId="49" fontId="7" fillId="0" borderId="7" xfId="56" applyFont="1">
      <alignment horizontal="left" vertical="center" wrapText="1"/>
    </xf>
    <xf numFmtId="176" fontId="7" fillId="0" borderId="7" xfId="49" applyFont="1">
      <alignment horizontal="right" vertical="center"/>
    </xf>
    <xf numFmtId="179" fontId="7" fillId="0" borderId="7" xfId="53" applyFont="1">
      <alignment horizontal="right" vertical="center"/>
    </xf>
    <xf numFmtId="49" fontId="7" fillId="0" borderId="7" xfId="56" applyFont="1" applyAlignment="1">
      <alignment horizontal="left" vertical="center" wrapText="1" indent="1"/>
    </xf>
    <xf numFmtId="176" fontId="7" fillId="0" borderId="7" xfId="0" applyNumberFormat="1" applyFont="1" applyBorder="1" applyAlignment="1">
      <alignment horizontal="left" vertical="center"/>
    </xf>
    <xf numFmtId="179" fontId="7" fillId="0" borderId="7" xfId="0" applyNumberFormat="1" applyFont="1" applyBorder="1" applyAlignment="1">
      <alignment horizontal="left" vertical="center"/>
    </xf>
    <xf numFmtId="0" fontId="10" fillId="0" borderId="0" xfId="0" applyFont="1" applyAlignment="1" applyProtection="1">
      <alignment horizontal="right" vertical="center"/>
      <protection locked="0"/>
    </xf>
    <xf numFmtId="0" fontId="11" fillId="0" borderId="0" xfId="0" applyFont="1" applyAlignment="1">
      <alignment horizontal="center" vertical="center"/>
    </xf>
    <xf numFmtId="0" fontId="4" fillId="0" borderId="0" xfId="0" applyFont="1" applyAlignment="1" applyProtection="1">
      <alignment horizontal="center" vertical="center"/>
      <protection locked="0"/>
    </xf>
    <xf numFmtId="0" fontId="10" fillId="0" borderId="0" xfId="0" applyFont="1" applyAlignment="1" applyProtection="1">
      <alignment horizontal="left" vertical="center"/>
      <protection locked="0"/>
    </xf>
    <xf numFmtId="0" fontId="12" fillId="0" borderId="7" xfId="0" applyFont="1" applyBorder="1" applyAlignment="1">
      <alignment horizontal="center" vertical="center" wrapText="1"/>
    </xf>
    <xf numFmtId="0" fontId="12"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7" xfId="0" applyFont="1" applyBorder="1" applyAlignment="1" applyProtection="1">
      <alignment horizontal="left" vertical="center" wrapText="1"/>
      <protection locked="0"/>
    </xf>
    <xf numFmtId="0" fontId="0" fillId="0" borderId="0" xfId="0" applyAlignment="1">
      <alignment wrapText="1"/>
    </xf>
    <xf numFmtId="0" fontId="1" fillId="0" borderId="0" xfId="0" applyFont="1" applyAlignment="1">
      <alignment horizontal="right" vertical="center"/>
    </xf>
    <xf numFmtId="0" fontId="11" fillId="0" borderId="0" xfId="0" applyFont="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wrapText="1"/>
    </xf>
    <xf numFmtId="0" fontId="1" fillId="0" borderId="0" xfId="0" applyFont="1" applyAlignment="1">
      <alignment horizontal="right" wrapText="1"/>
    </xf>
    <xf numFmtId="0" fontId="1" fillId="0" borderId="8" xfId="0" applyFont="1" applyBorder="1" applyAlignment="1">
      <alignment horizontal="center" vertical="center" wrapText="1"/>
    </xf>
    <xf numFmtId="0" fontId="1" fillId="0" borderId="7" xfId="0" applyFont="1" applyBorder="1" applyAlignment="1">
      <alignment horizontal="center" vertical="center" wrapText="1"/>
    </xf>
    <xf numFmtId="179" fontId="3" fillId="0" borderId="7" xfId="0" applyNumberFormat="1" applyFont="1" applyBorder="1" applyAlignment="1">
      <alignment horizontal="right" vertical="center"/>
    </xf>
    <xf numFmtId="0" fontId="10" fillId="0" borderId="0" xfId="0" applyFont="1" applyAlignment="1" applyProtection="1">
      <alignment vertical="top" wrapText="1"/>
      <protection locked="0"/>
    </xf>
    <xf numFmtId="0" fontId="10" fillId="0" borderId="0" xfId="0" applyFont="1" applyAlignment="1" applyProtection="1">
      <alignment horizontal="right" vertical="center" wrapText="1"/>
      <protection locked="0"/>
    </xf>
    <xf numFmtId="0" fontId="1" fillId="0" borderId="0" xfId="0" applyFont="1" applyAlignment="1">
      <alignment horizontal="right" vertical="center" wrapText="1"/>
    </xf>
    <xf numFmtId="0" fontId="4" fillId="0" borderId="0" xfId="0" applyFont="1" applyAlignment="1">
      <alignment horizontal="center" vertical="center" wrapText="1"/>
    </xf>
    <xf numFmtId="0" fontId="4" fillId="0" borderId="0" xfId="0" applyFont="1" applyAlignment="1" applyProtection="1">
      <alignment horizontal="center" vertical="center" wrapText="1"/>
      <protection locked="0"/>
    </xf>
    <xf numFmtId="0" fontId="1" fillId="0" borderId="0" xfId="0" applyFont="1" applyAlignment="1" applyProtection="1">
      <alignment vertical="top" wrapText="1"/>
      <protection locked="0"/>
    </xf>
    <xf numFmtId="0" fontId="1" fillId="0" borderId="0" xfId="0" applyFont="1" applyAlignment="1" applyProtection="1">
      <alignment horizontal="right" wrapText="1"/>
      <protection locked="0"/>
    </xf>
    <xf numFmtId="0" fontId="1" fillId="0" borderId="9" xfId="0" applyFont="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0" xfId="0" applyFont="1" applyBorder="1" applyAlignment="1" applyProtection="1">
      <alignment horizontal="center" vertical="center" wrapText="1"/>
      <protection locked="0"/>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lignment horizontal="center" vertical="center" wrapText="1"/>
    </xf>
    <xf numFmtId="0" fontId="1" fillId="0" borderId="12"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6" xfId="0" applyFont="1" applyBorder="1" applyAlignment="1">
      <alignment horizontal="left" vertical="center" wrapText="1"/>
    </xf>
    <xf numFmtId="0" fontId="1" fillId="0" borderId="12" xfId="0" applyFont="1" applyBorder="1" applyAlignment="1">
      <alignment horizontal="left" vertical="center" wrapText="1"/>
    </xf>
    <xf numFmtId="4" fontId="1" fillId="0" borderId="12" xfId="0" applyNumberFormat="1" applyFont="1" applyBorder="1" applyAlignment="1" applyProtection="1">
      <alignment horizontal="right" vertical="center" shrinkToFit="1"/>
      <protection locked="0"/>
    </xf>
    <xf numFmtId="4" fontId="1" fillId="0" borderId="7" xfId="0" applyNumberFormat="1" applyFont="1" applyBorder="1" applyAlignment="1" applyProtection="1">
      <alignment horizontal="right" vertical="center" shrinkToFit="1"/>
      <protection locked="0"/>
    </xf>
    <xf numFmtId="0" fontId="1" fillId="0" borderId="6" xfId="0" applyFont="1" applyBorder="1" applyAlignment="1">
      <alignment horizontal="left" vertical="center" wrapText="1" indent="1"/>
    </xf>
    <xf numFmtId="0" fontId="1" fillId="0" borderId="6" xfId="0" applyFont="1" applyBorder="1" applyAlignment="1">
      <alignment horizontal="left" vertical="center" wrapText="1" indent="2"/>
    </xf>
    <xf numFmtId="0" fontId="1" fillId="0" borderId="13" xfId="0" applyFont="1" applyBorder="1" applyAlignment="1">
      <alignment horizontal="center"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0" xfId="0" applyFont="1" applyAlignment="1">
      <alignment horizontal="right"/>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protection locked="0"/>
    </xf>
    <xf numFmtId="0" fontId="1" fillId="0" borderId="12" xfId="0" applyFont="1" applyBorder="1" applyAlignment="1">
      <alignment horizontal="right" vertical="center"/>
    </xf>
    <xf numFmtId="179" fontId="3" fillId="0" borderId="7" xfId="53" applyFont="1" applyAlignment="1">
      <alignment horizontal="right" vertical="center" shrinkToFit="1"/>
    </xf>
    <xf numFmtId="176" fontId="3" fillId="0" borderId="7" xfId="49" applyFont="1" applyAlignment="1">
      <alignment horizontal="center" vertical="center"/>
    </xf>
    <xf numFmtId="0" fontId="1" fillId="0" borderId="0" xfId="0" applyFont="1" applyAlignment="1" applyProtection="1">
      <alignment horizontal="left" vertical="center" wrapText="1"/>
      <protection locked="0"/>
    </xf>
    <xf numFmtId="0" fontId="1" fillId="0" borderId="7" xfId="0" applyFont="1" applyBorder="1" applyAlignment="1">
      <alignment vertical="center" wrapText="1"/>
    </xf>
    <xf numFmtId="0" fontId="1" fillId="0" borderId="7" xfId="0" applyFont="1" applyBorder="1" applyAlignment="1">
      <alignment horizontal="left" vertical="center" wrapText="1" indent="1"/>
    </xf>
    <xf numFmtId="0" fontId="1" fillId="0" borderId="7" xfId="0" applyFont="1" applyBorder="1" applyAlignment="1">
      <alignment horizontal="left" vertical="center" wrapText="1" indent="2"/>
    </xf>
    <xf numFmtId="0" fontId="1" fillId="0" borderId="0" xfId="0" applyFont="1" applyAlignment="1">
      <alignment vertical="top"/>
    </xf>
    <xf numFmtId="0" fontId="3" fillId="0" borderId="0" xfId="0" applyFont="1" applyAlignment="1">
      <alignment horizontal="left" vertical="center"/>
    </xf>
    <xf numFmtId="0" fontId="3" fillId="0" borderId="7" xfId="0" applyFont="1" applyBorder="1" applyAlignment="1">
      <alignment horizontal="center" vertical="center"/>
    </xf>
    <xf numFmtId="0" fontId="3" fillId="0" borderId="1" xfId="0" applyFont="1" applyBorder="1" applyAlignment="1">
      <alignment horizontal="center" vertical="center" wrapText="1"/>
    </xf>
    <xf numFmtId="49" fontId="3" fillId="0" borderId="7" xfId="0" applyNumberFormat="1" applyFont="1" applyBorder="1" applyAlignment="1">
      <alignment horizontal="left" vertical="center" wrapText="1"/>
    </xf>
    <xf numFmtId="0" fontId="3" fillId="0" borderId="7" xfId="0" applyFont="1" applyBorder="1" applyAlignment="1">
      <alignment horizontal="center" vertical="center" wrapText="1"/>
    </xf>
    <xf numFmtId="0" fontId="14" fillId="0" borderId="7" xfId="0" applyFont="1" applyBorder="1" applyAlignment="1">
      <alignment horizontal="center"/>
    </xf>
    <xf numFmtId="49" fontId="3" fillId="0" borderId="7" xfId="56" applyFont="1" applyAlignment="1">
      <alignment horizontal="left" vertical="center" wrapText="1" indent="1"/>
    </xf>
    <xf numFmtId="49" fontId="3" fillId="0" borderId="7" xfId="56" applyFont="1" applyAlignment="1">
      <alignment horizontal="left" vertical="center" wrapText="1" indent="2"/>
    </xf>
    <xf numFmtId="0" fontId="1" fillId="0" borderId="0" xfId="0" applyFont="1" applyAlignment="1">
      <alignment horizontal="center" wrapText="1"/>
    </xf>
    <xf numFmtId="0" fontId="15" fillId="0" borderId="0" xfId="0" applyFont="1" applyAlignment="1">
      <alignment horizontal="center" vertical="center" wrapText="1"/>
    </xf>
    <xf numFmtId="0" fontId="1" fillId="0" borderId="2" xfId="0" applyFont="1" applyBorder="1" applyAlignment="1">
      <alignment horizontal="center" vertical="center" wrapText="1"/>
    </xf>
    <xf numFmtId="4" fontId="1" fillId="0" borderId="7" xfId="0" applyNumberFormat="1" applyFont="1" applyBorder="1" applyAlignment="1">
      <alignment horizontal="right" vertical="center"/>
    </xf>
    <xf numFmtId="4" fontId="1" fillId="0" borderId="2" xfId="0" applyNumberFormat="1" applyFont="1" applyBorder="1" applyAlignment="1">
      <alignment horizontal="right" vertical="center"/>
    </xf>
    <xf numFmtId="49" fontId="1" fillId="0" borderId="2" xfId="0" applyNumberFormat="1" applyFont="1" applyBorder="1" applyAlignment="1">
      <alignment horizontal="center" vertical="center" wrapText="1"/>
    </xf>
    <xf numFmtId="49" fontId="1" fillId="0" borderId="4" xfId="0" applyNumberFormat="1" applyFont="1" applyBorder="1" applyAlignment="1">
      <alignment horizontal="center" vertical="center" wrapText="1"/>
    </xf>
    <xf numFmtId="0" fontId="1" fillId="0" borderId="9" xfId="0" applyFont="1" applyBorder="1" applyAlignment="1">
      <alignment horizontal="center" vertical="center"/>
    </xf>
    <xf numFmtId="49" fontId="1" fillId="0" borderId="6" xfId="0" applyNumberFormat="1" applyFont="1" applyBorder="1" applyAlignment="1">
      <alignment horizontal="center" vertical="center"/>
    </xf>
    <xf numFmtId="49" fontId="1" fillId="0" borderId="12" xfId="0" applyNumberFormat="1" applyFont="1" applyBorder="1" applyAlignment="1">
      <alignment horizontal="center" vertical="center"/>
    </xf>
    <xf numFmtId="49" fontId="1" fillId="0" borderId="7" xfId="0" applyNumberFormat="1" applyFont="1" applyBorder="1" applyAlignment="1">
      <alignment horizontal="center" vertical="center"/>
    </xf>
    <xf numFmtId="0" fontId="10" fillId="0" borderId="0" xfId="0" applyFont="1" applyAlignment="1">
      <alignment horizontal="right" vertical="center"/>
    </xf>
    <xf numFmtId="0" fontId="16" fillId="0" borderId="0" xfId="0" applyFont="1" applyAlignment="1">
      <alignment horizontal="center" vertical="center"/>
    </xf>
    <xf numFmtId="0" fontId="17" fillId="0" borderId="0" xfId="0" applyFont="1" applyAlignment="1">
      <alignment horizontal="center" vertical="center"/>
    </xf>
    <xf numFmtId="0" fontId="10" fillId="0" borderId="0" xfId="0" applyFont="1" applyAlignment="1">
      <alignment horizontal="right"/>
    </xf>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pplyProtection="1">
      <alignment horizontal="center" vertical="center"/>
      <protection locked="0"/>
    </xf>
    <xf numFmtId="0" fontId="12" fillId="0" borderId="6" xfId="0" applyFont="1" applyBorder="1" applyAlignment="1">
      <alignment horizontal="center" vertical="center"/>
    </xf>
    <xf numFmtId="0" fontId="12" fillId="0" borderId="6" xfId="0" applyFont="1" applyBorder="1" applyAlignment="1">
      <alignment horizontal="center" vertical="center" wrapText="1"/>
    </xf>
    <xf numFmtId="0" fontId="18" fillId="0" borderId="7" xfId="0" applyFont="1" applyBorder="1" applyAlignment="1">
      <alignment vertical="center"/>
    </xf>
    <xf numFmtId="4" fontId="18" fillId="0" borderId="7" xfId="0" applyNumberFormat="1" applyFont="1" applyBorder="1" applyAlignment="1" applyProtection="1">
      <alignment horizontal="right" vertical="center"/>
      <protection locked="0"/>
    </xf>
    <xf numFmtId="49" fontId="18" fillId="0" borderId="7" xfId="56" applyFont="1">
      <alignment horizontal="left" vertical="center" wrapText="1"/>
    </xf>
    <xf numFmtId="0" fontId="19" fillId="0" borderId="7" xfId="0" applyFont="1" applyBorder="1" applyAlignment="1">
      <alignment vertical="center"/>
    </xf>
    <xf numFmtId="4" fontId="10" fillId="0" borderId="7" xfId="0" applyNumberFormat="1" applyFont="1" applyBorder="1" applyAlignment="1" applyProtection="1">
      <alignment horizontal="right" vertical="center"/>
      <protection locked="0"/>
    </xf>
    <xf numFmtId="49" fontId="19" fillId="0" borderId="7" xfId="56" applyFont="1">
      <alignment horizontal="left" vertical="center" wrapText="1"/>
    </xf>
    <xf numFmtId="0" fontId="10" fillId="0" borderId="7" xfId="0" applyFont="1" applyBorder="1" applyAlignment="1">
      <alignment vertical="center"/>
    </xf>
    <xf numFmtId="4" fontId="18" fillId="0" borderId="7" xfId="0" applyNumberFormat="1" applyFont="1" applyBorder="1" applyAlignment="1">
      <alignment horizontal="right" vertical="center"/>
    </xf>
    <xf numFmtId="4" fontId="10" fillId="0" borderId="7" xfId="0" applyNumberFormat="1" applyFont="1" applyBorder="1" applyAlignment="1">
      <alignment horizontal="right" vertical="center"/>
    </xf>
    <xf numFmtId="0" fontId="18" fillId="0" borderId="7" xfId="0" applyFont="1" applyBorder="1" applyAlignment="1">
      <alignment horizontal="center" vertical="center"/>
    </xf>
    <xf numFmtId="0" fontId="19" fillId="0" borderId="7" xfId="0" applyFont="1" applyBorder="1" applyAlignment="1">
      <alignment horizontal="left" vertical="center"/>
    </xf>
    <xf numFmtId="0" fontId="18" fillId="0" borderId="7" xfId="0" applyFont="1" applyBorder="1" applyAlignment="1" applyProtection="1">
      <alignment horizontal="center" vertical="center"/>
      <protection locked="0"/>
    </xf>
    <xf numFmtId="0" fontId="10" fillId="0" borderId="7" xfId="0" applyFont="1" applyBorder="1" applyAlignment="1">
      <alignment horizontal="left" vertical="center"/>
    </xf>
    <xf numFmtId="0" fontId="0" fillId="0" borderId="0" xfId="0" applyFont="1"/>
    <xf numFmtId="4" fontId="1" fillId="0" borderId="7" xfId="0" applyNumberFormat="1" applyFont="1" applyBorder="1" applyAlignment="1">
      <alignment horizontal="right" vertical="center" shrinkToFit="1"/>
    </xf>
    <xf numFmtId="179" fontId="19" fillId="0" borderId="0" xfId="53" applyFont="1" applyBorder="1">
      <alignment horizontal="right" vertical="center"/>
    </xf>
    <xf numFmtId="0" fontId="1" fillId="0" borderId="0" xfId="0" applyFont="1" applyProtection="1">
      <protection locked="0"/>
    </xf>
    <xf numFmtId="0" fontId="11" fillId="0" borderId="0" xfId="0" applyFont="1" applyAlignment="1" applyProtection="1">
      <alignment horizontal="center" vertical="center"/>
      <protection locked="0"/>
    </xf>
    <xf numFmtId="0" fontId="1" fillId="0" borderId="9"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4" fontId="1" fillId="0" borderId="7" xfId="0" applyNumberFormat="1" applyFont="1" applyBorder="1" applyAlignment="1" applyProtection="1">
      <alignment horizontal="right" vertical="center"/>
      <protection locked="0"/>
    </xf>
    <xf numFmtId="0" fontId="1" fillId="0" borderId="7" xfId="0" applyFont="1" applyBorder="1" applyAlignment="1" applyProtection="1">
      <alignment horizontal="right" vertical="center"/>
      <protection locked="0"/>
    </xf>
    <xf numFmtId="0" fontId="4" fillId="0" borderId="0" xfId="0" applyFont="1" applyAlignment="1">
      <alignment horizontal="center" vertical="top"/>
    </xf>
    <xf numFmtId="0" fontId="20" fillId="0" borderId="0" xfId="0" applyFont="1" applyAlignment="1">
      <alignment horizontal="center" vertical="center"/>
    </xf>
    <xf numFmtId="0" fontId="1" fillId="0" borderId="7" xfId="0" applyFont="1" applyBorder="1" applyAlignment="1">
      <alignment horizontal="left" vertical="center"/>
    </xf>
    <xf numFmtId="0" fontId="1" fillId="0" borderId="6" xfId="0" applyFont="1" applyBorder="1" applyAlignment="1">
      <alignment horizontal="left" vertical="center"/>
    </xf>
    <xf numFmtId="0" fontId="20" fillId="0" borderId="6" xfId="0" applyFont="1" applyBorder="1" applyAlignment="1">
      <alignment horizontal="center" vertical="center"/>
    </xf>
    <xf numFmtId="4" fontId="20" fillId="0" borderId="7" xfId="0" applyNumberFormat="1" applyFont="1" applyBorder="1" applyAlignment="1">
      <alignment horizontal="right" vertical="center"/>
    </xf>
    <xf numFmtId="0" fontId="20" fillId="0" borderId="7" xfId="0" applyFont="1" applyBorder="1" applyAlignment="1">
      <alignment horizontal="center"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179" fontId="20" fillId="0" borderId="7" xfId="0" applyNumberFormat="1" applyFont="1" applyBorder="1" applyAlignment="1">
      <alignment horizontal="righ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20" fillId="0" borderId="6" xfId="0" applyFont="1" applyBorder="1" applyAlignment="1" applyProtection="1">
      <alignment horizontal="center" vertical="center"/>
      <protection locked="0"/>
    </xf>
    <xf numFmtId="4" fontId="20" fillId="0" borderId="7" xfId="0" applyNumberFormat="1" applyFont="1" applyBorder="1" applyAlignment="1" applyProtection="1">
      <alignment horizontal="righ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IntegralNumberStyle" xfId="49"/>
    <cellStyle name="PercentStyle" xfId="50"/>
    <cellStyle name="DateTimeStyle" xfId="51"/>
    <cellStyle name="TimeStyle" xfId="52"/>
    <cellStyle name="MoneyStyle" xfId="53"/>
    <cellStyle name="NumberStyle" xfId="54"/>
    <cellStyle name="DateStyle" xfId="55"/>
    <cellStyle name="Text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1"/>
  <sheetViews>
    <sheetView showZeros="0" topLeftCell="A3" workbookViewId="0">
      <selection activeCell="A7" sqref="A7"/>
    </sheetView>
  </sheetViews>
  <sheetFormatPr defaultColWidth="8" defaultRowHeight="14.25" customHeight="1" outlineLevelCol="3"/>
  <cols>
    <col min="1" max="3" width="34" customWidth="1"/>
    <col min="4" max="4" width="35" customWidth="1"/>
  </cols>
  <sheetData>
    <row r="1" ht="19" customHeight="1" spans="1:4">
      <c r="D1" s="96" t="s">
        <v>0</v>
      </c>
    </row>
    <row r="2" ht="36" customHeight="1" spans="1:4">
      <c r="A2" s="48" t="s">
        <v>1</v>
      </c>
      <c r="B2" s="158"/>
      <c r="C2" s="158"/>
      <c r="D2" s="158"/>
    </row>
    <row r="3" ht="21" customHeight="1" spans="1:4">
      <c r="A3" s="5" t="str">
        <f>"单位名称："&amp;"陇川县审计局"</f>
        <v>单位名称：陇川县审计局</v>
      </c>
      <c r="B3" s="159"/>
      <c r="C3" s="159"/>
      <c r="D3" s="59" t="s">
        <v>2</v>
      </c>
    </row>
    <row r="4" ht="19.5" customHeight="1" spans="1:4">
      <c r="A4" s="10" t="s">
        <v>3</v>
      </c>
      <c r="B4" s="12"/>
      <c r="C4" s="10" t="s">
        <v>4</v>
      </c>
      <c r="D4" s="12"/>
    </row>
    <row r="5" ht="12" customHeight="1" spans="1:4">
      <c r="A5" s="15" t="s">
        <v>5</v>
      </c>
      <c r="B5" s="15" t="s">
        <v>6</v>
      </c>
      <c r="C5" s="15" t="s">
        <v>7</v>
      </c>
      <c r="D5" s="15" t="s">
        <v>6</v>
      </c>
    </row>
    <row r="6" ht="12" customHeight="1" spans="1:4">
      <c r="A6" s="18"/>
      <c r="B6" s="18"/>
      <c r="C6" s="18"/>
      <c r="D6" s="18"/>
    </row>
    <row r="7" ht="24" customHeight="1" spans="1:4">
      <c r="A7" s="160" t="s">
        <v>8</v>
      </c>
      <c r="B7" s="118">
        <v>3241623.51</v>
      </c>
      <c r="C7" s="23" t="str">
        <f>"一"&amp;"、"&amp;"一般公共服务支出"</f>
        <v>一、一般公共服务支出</v>
      </c>
      <c r="D7" s="118">
        <v>3663730.03</v>
      </c>
    </row>
    <row r="8" ht="24" customHeight="1" spans="1:4">
      <c r="A8" s="160" t="s">
        <v>9</v>
      </c>
      <c r="B8" s="118"/>
      <c r="C8" s="23" t="str">
        <f>"二"&amp;"、"&amp;"社会保障和就业支出"</f>
        <v>二、社会保障和就业支出</v>
      </c>
      <c r="D8" s="118">
        <v>241461.9</v>
      </c>
    </row>
    <row r="9" ht="24" customHeight="1" spans="1:4">
      <c r="A9" s="160" t="s">
        <v>10</v>
      </c>
      <c r="B9" s="118"/>
      <c r="C9" s="23" t="str">
        <f>"三"&amp;"、"&amp;"卫生健康支出"</f>
        <v>三、卫生健康支出</v>
      </c>
      <c r="D9" s="118">
        <v>133209.64</v>
      </c>
    </row>
    <row r="10" ht="24" customHeight="1" spans="1:4">
      <c r="A10" s="160" t="s">
        <v>11</v>
      </c>
      <c r="B10" s="156"/>
      <c r="C10" s="23" t="str">
        <f>"四"&amp;"、"&amp;"住房保障支出"</f>
        <v>四、住房保障支出</v>
      </c>
      <c r="D10" s="118">
        <v>217542.91</v>
      </c>
    </row>
    <row r="11" ht="24" customHeight="1" spans="1:4">
      <c r="A11" s="160" t="s">
        <v>12</v>
      </c>
      <c r="B11" s="118">
        <v>1004734</v>
      </c>
      <c r="C11" s="23"/>
      <c r="D11" s="118"/>
    </row>
    <row r="12" ht="24" customHeight="1" spans="1:4">
      <c r="A12" s="160" t="s">
        <v>13</v>
      </c>
      <c r="B12" s="156"/>
      <c r="C12" s="23"/>
      <c r="D12" s="118"/>
    </row>
    <row r="13" ht="24" customHeight="1" spans="1:4">
      <c r="A13" s="160" t="s">
        <v>14</v>
      </c>
      <c r="B13" s="156"/>
      <c r="C13" s="23"/>
      <c r="D13" s="118"/>
    </row>
    <row r="14" ht="24" customHeight="1" spans="1:4">
      <c r="A14" s="160" t="s">
        <v>15</v>
      </c>
      <c r="B14" s="156"/>
      <c r="C14" s="23"/>
      <c r="D14" s="118"/>
    </row>
    <row r="15" ht="24" customHeight="1" spans="1:4">
      <c r="A15" s="161" t="s">
        <v>16</v>
      </c>
      <c r="B15" s="156"/>
      <c r="C15" s="23"/>
      <c r="D15" s="118"/>
    </row>
    <row r="16" ht="24" customHeight="1" spans="1:4">
      <c r="A16" s="161" t="s">
        <v>17</v>
      </c>
      <c r="B16" s="118">
        <v>1004734</v>
      </c>
      <c r="C16" s="23"/>
      <c r="D16" s="118"/>
    </row>
    <row r="17" ht="25.4" customHeight="1" spans="1:4">
      <c r="A17" s="162" t="s">
        <v>18</v>
      </c>
      <c r="B17" s="163">
        <v>4246357.51</v>
      </c>
      <c r="C17" s="164" t="s">
        <v>19</v>
      </c>
      <c r="D17" s="163">
        <v>4255944.48</v>
      </c>
    </row>
    <row r="18" ht="25.4" customHeight="1" spans="1:4">
      <c r="A18" s="165" t="s">
        <v>20</v>
      </c>
      <c r="B18" s="163">
        <v>9586.97</v>
      </c>
      <c r="C18" s="166" t="s">
        <v>21</v>
      </c>
      <c r="D18" s="167"/>
    </row>
    <row r="19" ht="25.4" customHeight="1" spans="1:4">
      <c r="A19" s="168" t="s">
        <v>22</v>
      </c>
      <c r="B19" s="118">
        <v>9586.97</v>
      </c>
      <c r="C19" s="169" t="s">
        <v>22</v>
      </c>
      <c r="D19" s="156"/>
    </row>
    <row r="20" ht="25.4" customHeight="1" spans="1:4">
      <c r="A20" s="168" t="s">
        <v>23</v>
      </c>
      <c r="B20" s="118"/>
      <c r="C20" s="169" t="s">
        <v>23</v>
      </c>
      <c r="D20" s="156"/>
    </row>
    <row r="21" ht="25.4" customHeight="1" spans="1:4">
      <c r="A21" s="170" t="s">
        <v>24</v>
      </c>
      <c r="B21" s="163">
        <v>4255944.48</v>
      </c>
      <c r="C21" s="164" t="s">
        <v>25</v>
      </c>
      <c r="D21" s="171">
        <v>4255944.48</v>
      </c>
    </row>
  </sheetData>
  <mergeCells count="8">
    <mergeCell ref="A2:D2"/>
    <mergeCell ref="A3:B3"/>
    <mergeCell ref="A4:B4"/>
    <mergeCell ref="C4:D4"/>
    <mergeCell ref="A5:A6"/>
    <mergeCell ref="B5:B6"/>
    <mergeCell ref="C5:C6"/>
    <mergeCell ref="D5:D6"/>
  </mergeCells>
  <pageMargins left="0.948611111111111" right="0.948611111111111" top="1" bottom="0.60625" header="0.302777777777778" footer="0.302777777777778"/>
  <pageSetup paperSize="9" scale="93" fitToHeight="0"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A10" sqref="A10"/>
    </sheetView>
  </sheetViews>
  <sheetFormatPr defaultColWidth="9.125" defaultRowHeight="14.25" customHeight="1" outlineLevelCol="5"/>
  <cols>
    <col min="1" max="6" width="26.625" customWidth="1"/>
  </cols>
  <sheetData>
    <row r="1" ht="18" customHeight="1" spans="1:6">
      <c r="F1" s="59" t="s">
        <v>283</v>
      </c>
    </row>
    <row r="2" ht="28.5" customHeight="1" spans="1:6">
      <c r="A2" s="27" t="s">
        <v>284</v>
      </c>
      <c r="B2" s="27"/>
      <c r="C2" s="27"/>
      <c r="D2" s="27"/>
      <c r="E2" s="27"/>
      <c r="F2" s="27"/>
    </row>
    <row r="3" ht="24" customHeight="1" spans="1:6">
      <c r="A3" s="102" t="str">
        <f>"单位名称："&amp;"陇川县审计局"</f>
        <v>单位名称：陇川县审计局</v>
      </c>
      <c r="B3" s="61"/>
      <c r="C3" s="61"/>
      <c r="D3" s="62"/>
      <c r="E3" s="62"/>
      <c r="F3" s="96" t="s">
        <v>2</v>
      </c>
    </row>
    <row r="4" ht="24" customHeight="1" spans="1:6">
      <c r="A4" s="9" t="s">
        <v>131</v>
      </c>
      <c r="B4" s="9" t="s">
        <v>50</v>
      </c>
      <c r="C4" s="9" t="s">
        <v>51</v>
      </c>
      <c r="D4" s="15" t="s">
        <v>285</v>
      </c>
      <c r="E4" s="19"/>
      <c r="F4" s="19"/>
    </row>
    <row r="5" ht="30" customHeight="1" spans="1:6">
      <c r="A5" s="18"/>
      <c r="B5" s="18"/>
      <c r="C5" s="18"/>
      <c r="D5" s="15" t="s">
        <v>30</v>
      </c>
      <c r="E5" s="19" t="s">
        <v>59</v>
      </c>
      <c r="F5" s="19" t="s">
        <v>60</v>
      </c>
    </row>
    <row r="6" ht="24" customHeight="1" spans="1:6">
      <c r="A6" s="19">
        <v>1</v>
      </c>
      <c r="B6" s="19">
        <v>2</v>
      </c>
      <c r="C6" s="19">
        <v>3</v>
      </c>
      <c r="D6" s="19">
        <v>4</v>
      </c>
      <c r="E6" s="19">
        <v>5</v>
      </c>
      <c r="F6" s="19">
        <v>6</v>
      </c>
    </row>
    <row r="7" ht="24" customHeight="1" spans="1:6">
      <c r="A7" s="30"/>
      <c r="B7" s="30"/>
      <c r="C7" s="30"/>
      <c r="D7" s="22"/>
      <c r="E7" s="22"/>
      <c r="F7" s="22"/>
    </row>
    <row r="8" ht="24" customHeight="1" spans="1:6">
      <c r="A8" s="86" t="s">
        <v>98</v>
      </c>
      <c r="B8" s="65"/>
      <c r="C8" s="65" t="s">
        <v>98</v>
      </c>
      <c r="D8" s="22"/>
      <c r="E8" s="22"/>
      <c r="F8" s="22"/>
    </row>
    <row r="9" ht="24" customHeight="1" spans="1:6">
      <c r="A9" s="33" t="s">
        <v>286</v>
      </c>
      <c r="B9" s="34"/>
      <c r="C9" s="34"/>
      <c r="D9" s="34"/>
      <c r="E9" s="34"/>
      <c r="F9" s="34"/>
    </row>
  </sheetData>
  <mergeCells count="6">
    <mergeCell ref="A2:F2"/>
    <mergeCell ref="D4:F4"/>
    <mergeCell ref="A8:C8"/>
    <mergeCell ref="A4:A5"/>
    <mergeCell ref="B4:B5"/>
    <mergeCell ref="C4:C5"/>
  </mergeCells>
  <pageMargins left="0.554861111111111" right="0.554861111111111" top="1.19652777777778" bottom="1" header="0.5" footer="0.5"/>
  <pageSetup paperSize="9" scale="86"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7"/>
  <sheetViews>
    <sheetView showZeros="0" topLeftCell="A6" workbookViewId="0">
      <selection activeCell="G17" sqref="G17"/>
    </sheetView>
  </sheetViews>
  <sheetFormatPr defaultColWidth="9.125" defaultRowHeight="14.25" customHeight="1"/>
  <cols>
    <col min="1" max="1" width="20.7583333333333" customWidth="1"/>
    <col min="2" max="2" width="15.1166666666667" customWidth="1"/>
    <col min="3" max="3" width="21.7583333333333" customWidth="1"/>
    <col min="4" max="4" width="7.7" customWidth="1"/>
    <col min="5" max="5" width="7.75833333333333" customWidth="1"/>
    <col min="6" max="6" width="12.8833333333333" customWidth="1"/>
    <col min="7" max="7" width="13" customWidth="1"/>
    <col min="8" max="8" width="12.2666666666667" customWidth="1"/>
    <col min="9" max="9" width="8.88333333333333" customWidth="1"/>
    <col min="10" max="11" width="7.625" customWidth="1"/>
    <col min="12" max="12" width="12.575" customWidth="1"/>
    <col min="13" max="13" width="8.75833333333333" customWidth="1"/>
    <col min="14" max="14" width="6.88333333333333" customWidth="1"/>
    <col min="15" max="16" width="7.375" customWidth="1"/>
    <col min="17" max="17" width="10.4166666666667" customWidth="1"/>
  </cols>
  <sheetData>
    <row r="1" ht="19" customHeight="1" spans="1:17">
      <c r="O1" s="47"/>
      <c r="P1" s="47"/>
      <c r="Q1" s="59" t="s">
        <v>287</v>
      </c>
    </row>
    <row r="2" ht="27.75" customHeight="1" spans="1:17">
      <c r="A2" s="60" t="s">
        <v>288</v>
      </c>
      <c r="B2" s="27"/>
      <c r="C2" s="27"/>
      <c r="D2" s="27"/>
      <c r="E2" s="27"/>
      <c r="F2" s="27"/>
      <c r="G2" s="27"/>
      <c r="H2" s="27"/>
      <c r="I2" s="27"/>
      <c r="J2" s="27"/>
      <c r="K2" s="49"/>
      <c r="L2" s="27"/>
      <c r="M2" s="27"/>
      <c r="N2" s="27"/>
      <c r="O2" s="49"/>
      <c r="P2" s="49"/>
      <c r="Q2" s="27"/>
    </row>
    <row r="3" ht="27" customHeight="1" spans="1:17">
      <c r="A3" s="5" t="str">
        <f>"单位名称："&amp;"陇川县审计局"</f>
        <v>单位名称：陇川县审计局</v>
      </c>
      <c r="B3" s="6"/>
      <c r="C3" s="6"/>
      <c r="D3" s="6"/>
      <c r="E3" s="6"/>
      <c r="F3" s="6"/>
      <c r="G3" s="6"/>
      <c r="H3" s="6"/>
      <c r="I3" s="6"/>
      <c r="J3" s="6"/>
      <c r="K3" s="34"/>
      <c r="L3" s="34"/>
      <c r="M3" s="34"/>
      <c r="N3" s="34"/>
      <c r="O3" s="7"/>
      <c r="P3" s="7"/>
      <c r="Q3" s="96" t="s">
        <v>2</v>
      </c>
    </row>
    <row r="4" ht="24" customHeight="1" spans="1:17">
      <c r="A4" s="9" t="s">
        <v>289</v>
      </c>
      <c r="B4" s="74" t="s">
        <v>290</v>
      </c>
      <c r="C4" s="74" t="s">
        <v>291</v>
      </c>
      <c r="D4" s="74" t="s">
        <v>292</v>
      </c>
      <c r="E4" s="74" t="s">
        <v>293</v>
      </c>
      <c r="F4" s="74" t="s">
        <v>294</v>
      </c>
      <c r="G4" s="75" t="s">
        <v>138</v>
      </c>
      <c r="H4" s="75"/>
      <c r="I4" s="75"/>
      <c r="J4" s="75"/>
      <c r="K4" s="76"/>
      <c r="L4" s="75"/>
      <c r="M4" s="75"/>
      <c r="N4" s="75"/>
      <c r="O4" s="77"/>
      <c r="P4" s="76"/>
      <c r="Q4" s="78"/>
    </row>
    <row r="5" ht="17.25" customHeight="1" spans="1:17">
      <c r="A5" s="14"/>
      <c r="B5" s="79"/>
      <c r="C5" s="79"/>
      <c r="D5" s="79"/>
      <c r="E5" s="79"/>
      <c r="F5" s="79"/>
      <c r="G5" s="79" t="s">
        <v>30</v>
      </c>
      <c r="H5" s="79" t="s">
        <v>33</v>
      </c>
      <c r="I5" s="79" t="s">
        <v>295</v>
      </c>
      <c r="J5" s="79" t="s">
        <v>296</v>
      </c>
      <c r="K5" s="80" t="s">
        <v>297</v>
      </c>
      <c r="L5" s="81" t="s">
        <v>298</v>
      </c>
      <c r="M5" s="81"/>
      <c r="N5" s="81"/>
      <c r="O5" s="82"/>
      <c r="P5" s="83"/>
      <c r="Q5" s="84"/>
    </row>
    <row r="6" ht="62" customHeight="1" spans="1:17">
      <c r="A6" s="17"/>
      <c r="B6" s="84"/>
      <c r="C6" s="84"/>
      <c r="D6" s="84"/>
      <c r="E6" s="84"/>
      <c r="F6" s="84"/>
      <c r="G6" s="84"/>
      <c r="H6" s="84" t="s">
        <v>32</v>
      </c>
      <c r="I6" s="84"/>
      <c r="J6" s="84"/>
      <c r="K6" s="85"/>
      <c r="L6" s="84" t="s">
        <v>32</v>
      </c>
      <c r="M6" s="84" t="s">
        <v>43</v>
      </c>
      <c r="N6" s="84" t="s">
        <v>38</v>
      </c>
      <c r="O6" s="86" t="s">
        <v>39</v>
      </c>
      <c r="P6" s="85" t="s">
        <v>40</v>
      </c>
      <c r="Q6" s="84" t="s">
        <v>41</v>
      </c>
    </row>
    <row r="7" ht="22" customHeight="1" spans="1:17">
      <c r="A7" s="18">
        <v>1</v>
      </c>
      <c r="B7" s="97">
        <v>2</v>
      </c>
      <c r="C7" s="97">
        <v>3</v>
      </c>
      <c r="D7" s="97">
        <v>4</v>
      </c>
      <c r="E7" s="97">
        <v>5</v>
      </c>
      <c r="F7" s="97">
        <v>6</v>
      </c>
      <c r="G7" s="98">
        <v>7</v>
      </c>
      <c r="H7" s="98">
        <v>8</v>
      </c>
      <c r="I7" s="98">
        <v>9</v>
      </c>
      <c r="J7" s="98">
        <v>10</v>
      </c>
      <c r="K7" s="98">
        <v>11</v>
      </c>
      <c r="L7" s="98">
        <v>12</v>
      </c>
      <c r="M7" s="98">
        <v>13</v>
      </c>
      <c r="N7" s="98">
        <v>14</v>
      </c>
      <c r="O7" s="98">
        <v>15</v>
      </c>
      <c r="P7" s="98">
        <v>16</v>
      </c>
      <c r="Q7" s="98">
        <v>17</v>
      </c>
    </row>
    <row r="8" ht="36" customHeight="1" spans="1:17">
      <c r="A8" s="87" t="s">
        <v>45</v>
      </c>
      <c r="B8" s="88"/>
      <c r="C8" s="88"/>
      <c r="D8" s="88"/>
      <c r="E8" s="99"/>
      <c r="F8" s="100">
        <v>1007350</v>
      </c>
      <c r="G8" s="100">
        <v>1022349</v>
      </c>
      <c r="H8" s="100">
        <v>22349</v>
      </c>
      <c r="I8" s="100"/>
      <c r="J8" s="100"/>
      <c r="K8" s="100"/>
      <c r="L8" s="100">
        <v>1000000</v>
      </c>
      <c r="M8" s="100"/>
      <c r="N8" s="100"/>
      <c r="O8" s="100"/>
      <c r="P8" s="100"/>
      <c r="Q8" s="100">
        <v>1000000</v>
      </c>
    </row>
    <row r="9" ht="36" customHeight="1" spans="1:17">
      <c r="A9" s="91" t="s">
        <v>45</v>
      </c>
      <c r="B9" s="88"/>
      <c r="C9" s="88"/>
      <c r="D9" s="84"/>
      <c r="E9" s="101"/>
      <c r="F9" s="100">
        <v>1007350</v>
      </c>
      <c r="G9" s="100">
        <v>1022349</v>
      </c>
      <c r="H9" s="100">
        <v>22349</v>
      </c>
      <c r="I9" s="100"/>
      <c r="J9" s="100"/>
      <c r="K9" s="100"/>
      <c r="L9" s="100">
        <v>1000000</v>
      </c>
      <c r="M9" s="100"/>
      <c r="N9" s="100"/>
      <c r="O9" s="100"/>
      <c r="P9" s="100"/>
      <c r="Q9" s="100">
        <v>1000000</v>
      </c>
    </row>
    <row r="10" ht="36" customHeight="1" spans="1:17">
      <c r="A10" s="92" t="s">
        <v>214</v>
      </c>
      <c r="B10" s="88" t="s">
        <v>299</v>
      </c>
      <c r="C10" s="88" t="s">
        <v>300</v>
      </c>
      <c r="D10" s="84" t="s">
        <v>245</v>
      </c>
      <c r="E10" s="101">
        <v>1</v>
      </c>
      <c r="F10" s="100"/>
      <c r="G10" s="100">
        <v>7999</v>
      </c>
      <c r="H10" s="100">
        <v>7999</v>
      </c>
      <c r="I10" s="100"/>
      <c r="J10" s="100"/>
      <c r="K10" s="100"/>
      <c r="L10" s="100"/>
      <c r="M10" s="100"/>
      <c r="N10" s="100"/>
      <c r="O10" s="100"/>
      <c r="P10" s="100"/>
      <c r="Q10" s="100"/>
    </row>
    <row r="11" ht="36" customHeight="1" spans="1:17">
      <c r="A11" s="92" t="s">
        <v>214</v>
      </c>
      <c r="B11" s="88" t="s">
        <v>301</v>
      </c>
      <c r="C11" s="88" t="s">
        <v>300</v>
      </c>
      <c r="D11" s="84" t="s">
        <v>245</v>
      </c>
      <c r="E11" s="101">
        <v>1</v>
      </c>
      <c r="F11" s="100">
        <v>2100</v>
      </c>
      <c r="G11" s="100">
        <v>2100</v>
      </c>
      <c r="H11" s="100">
        <v>2100</v>
      </c>
      <c r="I11" s="100"/>
      <c r="J11" s="100"/>
      <c r="K11" s="100"/>
      <c r="L11" s="100"/>
      <c r="M11" s="100"/>
      <c r="N11" s="100"/>
      <c r="O11" s="100"/>
      <c r="P11" s="100"/>
      <c r="Q11" s="100"/>
    </row>
    <row r="12" ht="44" customHeight="1" spans="1:17">
      <c r="A12" s="92" t="s">
        <v>214</v>
      </c>
      <c r="B12" s="88" t="s">
        <v>302</v>
      </c>
      <c r="C12" s="88" t="s">
        <v>303</v>
      </c>
      <c r="D12" s="84" t="s">
        <v>304</v>
      </c>
      <c r="E12" s="101">
        <v>10</v>
      </c>
      <c r="F12" s="100">
        <v>1000000</v>
      </c>
      <c r="G12" s="100">
        <v>1000000</v>
      </c>
      <c r="H12" s="100"/>
      <c r="I12" s="100"/>
      <c r="J12" s="100"/>
      <c r="K12" s="100"/>
      <c r="L12" s="100">
        <v>1000000</v>
      </c>
      <c r="M12" s="100"/>
      <c r="N12" s="100"/>
      <c r="O12" s="100"/>
      <c r="P12" s="100"/>
      <c r="Q12" s="100">
        <v>1000000</v>
      </c>
    </row>
    <row r="13" ht="36" customHeight="1" spans="1:17">
      <c r="A13" s="92" t="s">
        <v>214</v>
      </c>
      <c r="B13" s="88" t="s">
        <v>305</v>
      </c>
      <c r="C13" s="88" t="s">
        <v>306</v>
      </c>
      <c r="D13" s="84" t="s">
        <v>307</v>
      </c>
      <c r="E13" s="101">
        <v>3</v>
      </c>
      <c r="F13" s="100">
        <v>2250</v>
      </c>
      <c r="G13" s="100">
        <v>2250</v>
      </c>
      <c r="H13" s="100">
        <v>2250</v>
      </c>
      <c r="I13" s="100"/>
      <c r="J13" s="100"/>
      <c r="K13" s="100"/>
      <c r="L13" s="100"/>
      <c r="M13" s="100"/>
      <c r="N13" s="100"/>
      <c r="O13" s="100"/>
      <c r="P13" s="100"/>
      <c r="Q13" s="100"/>
    </row>
    <row r="14" ht="49" customHeight="1" spans="1:17">
      <c r="A14" s="92" t="s">
        <v>165</v>
      </c>
      <c r="B14" s="88" t="s">
        <v>308</v>
      </c>
      <c r="C14" s="88" t="s">
        <v>309</v>
      </c>
      <c r="D14" s="84" t="s">
        <v>304</v>
      </c>
      <c r="E14" s="101">
        <v>1</v>
      </c>
      <c r="F14" s="100"/>
      <c r="G14" s="100">
        <v>4000</v>
      </c>
      <c r="H14" s="100">
        <v>4000</v>
      </c>
      <c r="I14" s="100"/>
      <c r="J14" s="100"/>
      <c r="K14" s="100"/>
      <c r="L14" s="100"/>
      <c r="M14" s="100"/>
      <c r="N14" s="100"/>
      <c r="O14" s="100"/>
      <c r="P14" s="100"/>
      <c r="Q14" s="100"/>
    </row>
    <row r="15" ht="40" customHeight="1" spans="1:17">
      <c r="A15" s="92" t="s">
        <v>165</v>
      </c>
      <c r="B15" s="88" t="s">
        <v>310</v>
      </c>
      <c r="C15" s="88" t="s">
        <v>311</v>
      </c>
      <c r="D15" s="84" t="s">
        <v>304</v>
      </c>
      <c r="E15" s="101">
        <v>3</v>
      </c>
      <c r="F15" s="100">
        <v>3000</v>
      </c>
      <c r="G15" s="100">
        <v>3000</v>
      </c>
      <c r="H15" s="100">
        <v>3000</v>
      </c>
      <c r="I15" s="100"/>
      <c r="J15" s="100"/>
      <c r="K15" s="100"/>
      <c r="L15" s="100"/>
      <c r="M15" s="100"/>
      <c r="N15" s="100"/>
      <c r="O15" s="100"/>
      <c r="P15" s="100"/>
      <c r="Q15" s="100"/>
    </row>
    <row r="16" ht="38" customHeight="1" spans="1:17">
      <c r="A16" s="92" t="s">
        <v>165</v>
      </c>
      <c r="B16" s="88" t="s">
        <v>312</v>
      </c>
      <c r="C16" s="88" t="s">
        <v>313</v>
      </c>
      <c r="D16" s="84" t="s">
        <v>304</v>
      </c>
      <c r="E16" s="101">
        <v>1</v>
      </c>
      <c r="F16" s="100"/>
      <c r="G16" s="100">
        <v>3000</v>
      </c>
      <c r="H16" s="100">
        <v>3000</v>
      </c>
      <c r="I16" s="100"/>
      <c r="J16" s="100"/>
      <c r="K16" s="100"/>
      <c r="L16" s="100"/>
      <c r="M16" s="100"/>
      <c r="N16" s="100"/>
      <c r="O16" s="100"/>
      <c r="P16" s="100"/>
      <c r="Q16" s="100"/>
    </row>
    <row r="17" ht="25" customHeight="1" spans="1:17">
      <c r="A17" s="93" t="s">
        <v>98</v>
      </c>
      <c r="B17" s="94"/>
      <c r="C17" s="94"/>
      <c r="D17" s="94"/>
      <c r="E17" s="99"/>
      <c r="F17" s="100">
        <v>1007350</v>
      </c>
      <c r="G17" s="100">
        <v>1022349</v>
      </c>
      <c r="H17" s="100">
        <v>22349</v>
      </c>
      <c r="I17" s="100"/>
      <c r="J17" s="100"/>
      <c r="K17" s="100"/>
      <c r="L17" s="100">
        <v>1000000</v>
      </c>
      <c r="M17" s="100"/>
      <c r="N17" s="100"/>
      <c r="O17" s="100"/>
      <c r="P17" s="100"/>
      <c r="Q17" s="100">
        <v>1000000</v>
      </c>
    </row>
  </sheetData>
  <mergeCells count="16">
    <mergeCell ref="A2:Q2"/>
    <mergeCell ref="A3:F3"/>
    <mergeCell ref="G4:Q4"/>
    <mergeCell ref="L5:Q5"/>
    <mergeCell ref="A17:E17"/>
    <mergeCell ref="A4:A6"/>
    <mergeCell ref="B4:B6"/>
    <mergeCell ref="C4:C6"/>
    <mergeCell ref="D4:D6"/>
    <mergeCell ref="E4:E6"/>
    <mergeCell ref="F4:F6"/>
    <mergeCell ref="G5:G6"/>
    <mergeCell ref="H5:H6"/>
    <mergeCell ref="I5:I6"/>
    <mergeCell ref="J5:J6"/>
    <mergeCell ref="K5:K6"/>
  </mergeCells>
  <pageMargins left="0.554861111111111" right="0.554861111111111" top="1.19652777777778" bottom="0.802777777777778" header="0.5" footer="0.5"/>
  <pageSetup paperSize="9" scale="73"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3"/>
  <sheetViews>
    <sheetView showZeros="0" workbookViewId="0">
      <selection activeCell="D14" sqref="D14"/>
    </sheetView>
  </sheetViews>
  <sheetFormatPr defaultColWidth="9.125" defaultRowHeight="14.25" customHeight="1"/>
  <cols>
    <col min="1" max="1" width="21.1166666666667" customWidth="1"/>
    <col min="2" max="2" width="15.5" customWidth="1"/>
    <col min="3" max="3" width="21.2833333333333" customWidth="1"/>
    <col min="4" max="5" width="12.8833333333333" customWidth="1"/>
    <col min="6" max="8" width="9.375" customWidth="1"/>
    <col min="9" max="9" width="12.8833333333333" customWidth="1"/>
    <col min="10" max="13" width="8.375" customWidth="1"/>
    <col min="14" max="14" width="12.8833333333333" customWidth="1"/>
  </cols>
  <sheetData>
    <row r="1" ht="19" customHeight="1" spans="1:14">
      <c r="A1" s="62"/>
      <c r="B1" s="62"/>
      <c r="C1" s="62"/>
      <c r="D1" s="62"/>
      <c r="E1" s="62"/>
      <c r="F1" s="62"/>
      <c r="G1" s="62"/>
      <c r="H1" s="67"/>
      <c r="I1" s="62"/>
      <c r="J1" s="62"/>
      <c r="K1" s="62"/>
      <c r="L1" s="47"/>
      <c r="M1" s="68"/>
      <c r="N1" s="69" t="s">
        <v>314</v>
      </c>
    </row>
    <row r="2" ht="27.75" customHeight="1" spans="1:14">
      <c r="A2" s="60" t="s">
        <v>315</v>
      </c>
      <c r="B2" s="70"/>
      <c r="C2" s="70"/>
      <c r="D2" s="70"/>
      <c r="E2" s="70"/>
      <c r="F2" s="70"/>
      <c r="G2" s="70"/>
      <c r="H2" s="71"/>
      <c r="I2" s="70"/>
      <c r="J2" s="70"/>
      <c r="K2" s="70"/>
      <c r="L2" s="49"/>
      <c r="M2" s="71"/>
      <c r="N2" s="70"/>
    </row>
    <row r="3" ht="22" customHeight="1" spans="1:14">
      <c r="A3" s="61" t="str">
        <f>"单位名称："&amp;"陇川县审计局"</f>
        <v>单位名称：陇川县审计局</v>
      </c>
      <c r="B3" s="62"/>
      <c r="C3" s="62"/>
      <c r="D3" s="62"/>
      <c r="E3" s="62"/>
      <c r="F3" s="62"/>
      <c r="G3" s="62"/>
      <c r="H3" s="72"/>
      <c r="I3" s="62"/>
      <c r="J3" s="62"/>
      <c r="K3" s="62"/>
      <c r="L3" s="7"/>
      <c r="M3" s="73"/>
      <c r="N3" s="63" t="s">
        <v>2</v>
      </c>
    </row>
    <row r="4" ht="20" customHeight="1" spans="1:14">
      <c r="A4" s="9" t="s">
        <v>289</v>
      </c>
      <c r="B4" s="74" t="s">
        <v>316</v>
      </c>
      <c r="C4" s="74" t="s">
        <v>317</v>
      </c>
      <c r="D4" s="75" t="s">
        <v>138</v>
      </c>
      <c r="E4" s="75"/>
      <c r="F4" s="75"/>
      <c r="G4" s="75"/>
      <c r="H4" s="76"/>
      <c r="I4" s="75"/>
      <c r="J4" s="75"/>
      <c r="K4" s="75"/>
      <c r="L4" s="77"/>
      <c r="M4" s="76"/>
      <c r="N4" s="78"/>
    </row>
    <row r="5" ht="20" customHeight="1" spans="1:14">
      <c r="A5" s="14"/>
      <c r="B5" s="79"/>
      <c r="C5" s="79"/>
      <c r="D5" s="79" t="s">
        <v>30</v>
      </c>
      <c r="E5" s="79" t="s">
        <v>33</v>
      </c>
      <c r="F5" s="79" t="s">
        <v>295</v>
      </c>
      <c r="G5" s="79" t="s">
        <v>296</v>
      </c>
      <c r="H5" s="80" t="s">
        <v>297</v>
      </c>
      <c r="I5" s="81" t="s">
        <v>298</v>
      </c>
      <c r="J5" s="81"/>
      <c r="K5" s="81"/>
      <c r="L5" s="82"/>
      <c r="M5" s="83"/>
      <c r="N5" s="84"/>
    </row>
    <row r="6" ht="65" customHeight="1" spans="1:14">
      <c r="A6" s="17"/>
      <c r="B6" s="84"/>
      <c r="C6" s="84"/>
      <c r="D6" s="84"/>
      <c r="E6" s="84"/>
      <c r="F6" s="84"/>
      <c r="G6" s="84"/>
      <c r="H6" s="85"/>
      <c r="I6" s="84" t="s">
        <v>32</v>
      </c>
      <c r="J6" s="84" t="s">
        <v>43</v>
      </c>
      <c r="K6" s="84" t="s">
        <v>145</v>
      </c>
      <c r="L6" s="86" t="s">
        <v>39</v>
      </c>
      <c r="M6" s="85" t="s">
        <v>40</v>
      </c>
      <c r="N6" s="84" t="s">
        <v>41</v>
      </c>
    </row>
    <row r="7" ht="34" customHeight="1" spans="1:14">
      <c r="A7" s="17">
        <v>1</v>
      </c>
      <c r="B7" s="84">
        <v>2</v>
      </c>
      <c r="C7" s="84">
        <v>3</v>
      </c>
      <c r="D7" s="85">
        <v>4</v>
      </c>
      <c r="E7" s="85">
        <v>5</v>
      </c>
      <c r="F7" s="85">
        <v>6</v>
      </c>
      <c r="G7" s="85">
        <v>7</v>
      </c>
      <c r="H7" s="85">
        <v>8</v>
      </c>
      <c r="I7" s="85">
        <v>9</v>
      </c>
      <c r="J7" s="85">
        <v>10</v>
      </c>
      <c r="K7" s="85">
        <v>11</v>
      </c>
      <c r="L7" s="85">
        <v>12</v>
      </c>
      <c r="M7" s="85">
        <v>13</v>
      </c>
      <c r="N7" s="85">
        <v>14</v>
      </c>
    </row>
    <row r="8" ht="42" customHeight="1" spans="1:14">
      <c r="A8" s="87" t="s">
        <v>45</v>
      </c>
      <c r="B8" s="88"/>
      <c r="C8" s="88"/>
      <c r="D8" s="89">
        <v>1064111.11</v>
      </c>
      <c r="E8" s="89">
        <v>64111.11</v>
      </c>
      <c r="F8" s="89"/>
      <c r="G8" s="89"/>
      <c r="H8" s="89"/>
      <c r="I8" s="89">
        <v>1000000</v>
      </c>
      <c r="J8" s="89"/>
      <c r="K8" s="89"/>
      <c r="L8" s="90"/>
      <c r="M8" s="89"/>
      <c r="N8" s="89">
        <v>1000000</v>
      </c>
    </row>
    <row r="9" ht="42" customHeight="1" spans="1:14">
      <c r="A9" s="91" t="s">
        <v>45</v>
      </c>
      <c r="B9" s="88"/>
      <c r="C9" s="88"/>
      <c r="D9" s="89">
        <v>1064111.11</v>
      </c>
      <c r="E9" s="89">
        <v>64111.11</v>
      </c>
      <c r="F9" s="89"/>
      <c r="G9" s="89"/>
      <c r="H9" s="89"/>
      <c r="I9" s="89">
        <v>1000000</v>
      </c>
      <c r="J9" s="89"/>
      <c r="K9" s="89"/>
      <c r="L9" s="90"/>
      <c r="M9" s="89"/>
      <c r="N9" s="89">
        <v>1000000</v>
      </c>
    </row>
    <row r="10" ht="42" customHeight="1" spans="1:14">
      <c r="A10" s="92" t="s">
        <v>214</v>
      </c>
      <c r="B10" s="88" t="s">
        <v>318</v>
      </c>
      <c r="C10" s="88" t="s">
        <v>319</v>
      </c>
      <c r="D10" s="89">
        <v>61111.11</v>
      </c>
      <c r="E10" s="89">
        <v>61111.11</v>
      </c>
      <c r="F10" s="89"/>
      <c r="G10" s="89"/>
      <c r="H10" s="89"/>
      <c r="I10" s="89"/>
      <c r="J10" s="89"/>
      <c r="K10" s="89"/>
      <c r="L10" s="90"/>
      <c r="M10" s="89"/>
      <c r="N10" s="89"/>
    </row>
    <row r="11" ht="49" customHeight="1" spans="1:14">
      <c r="A11" s="92" t="s">
        <v>214</v>
      </c>
      <c r="B11" s="88" t="s">
        <v>302</v>
      </c>
      <c r="C11" s="88" t="s">
        <v>319</v>
      </c>
      <c r="D11" s="89">
        <v>1000000</v>
      </c>
      <c r="E11" s="89"/>
      <c r="F11" s="89"/>
      <c r="G11" s="89"/>
      <c r="H11" s="89"/>
      <c r="I11" s="89">
        <v>1000000</v>
      </c>
      <c r="J11" s="89"/>
      <c r="K11" s="89"/>
      <c r="L11" s="90"/>
      <c r="M11" s="89"/>
      <c r="N11" s="89">
        <v>1000000</v>
      </c>
    </row>
    <row r="12" ht="42" customHeight="1" spans="1:14">
      <c r="A12" s="92" t="s">
        <v>165</v>
      </c>
      <c r="B12" s="88" t="s">
        <v>320</v>
      </c>
      <c r="C12" s="88" t="s">
        <v>321</v>
      </c>
      <c r="D12" s="89">
        <v>3000</v>
      </c>
      <c r="E12" s="89">
        <v>3000</v>
      </c>
      <c r="F12" s="89"/>
      <c r="G12" s="89"/>
      <c r="H12" s="89"/>
      <c r="I12" s="89"/>
      <c r="J12" s="89"/>
      <c r="K12" s="89"/>
      <c r="L12" s="90"/>
      <c r="M12" s="89"/>
      <c r="N12" s="89"/>
    </row>
    <row r="13" ht="49" customHeight="1" spans="1:14">
      <c r="A13" s="93" t="s">
        <v>98</v>
      </c>
      <c r="B13" s="94"/>
      <c r="C13" s="95"/>
      <c r="D13" s="89">
        <v>1064111.11</v>
      </c>
      <c r="E13" s="89">
        <v>64111.11</v>
      </c>
      <c r="F13" s="89"/>
      <c r="G13" s="89"/>
      <c r="H13" s="89"/>
      <c r="I13" s="89">
        <v>1000000</v>
      </c>
      <c r="J13" s="89"/>
      <c r="K13" s="89"/>
      <c r="L13" s="90"/>
      <c r="M13" s="89"/>
      <c r="N13" s="89">
        <v>1000000</v>
      </c>
    </row>
  </sheetData>
  <mergeCells count="13">
    <mergeCell ref="A2:N2"/>
    <mergeCell ref="A3:C3"/>
    <mergeCell ref="D4:N4"/>
    <mergeCell ref="I5:N5"/>
    <mergeCell ref="A13:C13"/>
    <mergeCell ref="A4:A6"/>
    <mergeCell ref="B4:B6"/>
    <mergeCell ref="C4:C6"/>
    <mergeCell ref="D5:D6"/>
    <mergeCell ref="E5:E6"/>
    <mergeCell ref="F5:F6"/>
    <mergeCell ref="G5:G6"/>
    <mergeCell ref="H5:H6"/>
  </mergeCells>
  <pageMargins left="0.554861111111111" right="0.554861111111111" top="1.19652777777778" bottom="0.802777777777778" header="0.5" footer="0.5"/>
  <pageSetup paperSize="9" scale="80"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X1" sqref="X1"/>
    </sheetView>
  </sheetViews>
  <sheetFormatPr defaultColWidth="9.125" defaultRowHeight="14.25" customHeight="1"/>
  <cols>
    <col min="1" max="1" width="17.1166666666667" customWidth="1"/>
    <col min="2" max="4" width="7.625" customWidth="1"/>
    <col min="5" max="11" width="7.11666666666667" customWidth="1"/>
    <col min="12" max="12" width="7.625" customWidth="1"/>
    <col min="13" max="23" width="7.11666666666667" customWidth="1"/>
    <col min="24" max="24" width="11.1166666666667" customWidth="1"/>
  </cols>
  <sheetData>
    <row r="1" ht="22" customHeight="1" spans="1:24">
      <c r="D1" s="59"/>
      <c r="W1" s="47"/>
      <c r="X1" s="2" t="s">
        <v>322</v>
      </c>
    </row>
    <row r="2" ht="27.75" customHeight="1" spans="1:24">
      <c r="A2" s="60" t="s">
        <v>323</v>
      </c>
      <c r="B2" s="27"/>
      <c r="C2" s="27"/>
      <c r="D2" s="27"/>
      <c r="E2" s="27"/>
      <c r="F2" s="27"/>
      <c r="G2" s="27"/>
      <c r="H2" s="27"/>
      <c r="I2" s="27"/>
      <c r="J2" s="27"/>
      <c r="K2" s="27"/>
      <c r="L2" s="27"/>
      <c r="M2" s="27"/>
      <c r="N2" s="27"/>
      <c r="O2" s="27"/>
      <c r="P2" s="27"/>
      <c r="Q2" s="27"/>
      <c r="R2" s="27"/>
      <c r="S2" s="27"/>
      <c r="T2" s="27"/>
      <c r="U2" s="27"/>
      <c r="V2" s="27"/>
      <c r="W2" s="27"/>
      <c r="X2" s="27"/>
    </row>
    <row r="3" ht="34" customHeight="1" spans="1:24">
      <c r="A3" s="61" t="str">
        <f>"单位名称："&amp;"陇川县审计局"</f>
        <v>单位名称：陇川县审计局</v>
      </c>
      <c r="B3" s="62"/>
      <c r="C3" s="62"/>
      <c r="D3" s="63"/>
      <c r="E3" s="62"/>
      <c r="F3" s="62"/>
      <c r="G3" s="62"/>
      <c r="H3" s="62"/>
      <c r="I3" s="62"/>
      <c r="J3" s="34"/>
      <c r="K3" s="34"/>
      <c r="L3" s="34"/>
      <c r="M3" s="34"/>
      <c r="N3" s="34"/>
      <c r="O3" s="34"/>
      <c r="P3" s="34"/>
      <c r="Q3" s="34"/>
      <c r="R3" s="34"/>
      <c r="S3" s="34"/>
      <c r="T3" s="34"/>
      <c r="U3" s="34"/>
      <c r="V3" s="34"/>
      <c r="W3" s="7"/>
      <c r="X3" s="7" t="s">
        <v>2</v>
      </c>
    </row>
    <row r="4" ht="24" customHeight="1" spans="1:24">
      <c r="A4" s="15" t="s">
        <v>324</v>
      </c>
      <c r="B4" s="10" t="s">
        <v>138</v>
      </c>
      <c r="C4" s="11"/>
      <c r="D4" s="11"/>
      <c r="E4" s="19" t="s">
        <v>325</v>
      </c>
      <c r="F4" s="19"/>
      <c r="G4" s="19"/>
      <c r="H4" s="19"/>
      <c r="I4" s="19"/>
      <c r="J4" s="19"/>
      <c r="K4" s="19"/>
      <c r="L4" s="19"/>
      <c r="M4" s="19"/>
      <c r="N4" s="19"/>
      <c r="O4" s="19"/>
      <c r="P4" s="19"/>
      <c r="Q4" s="19"/>
      <c r="R4" s="19"/>
      <c r="S4" s="19"/>
      <c r="T4" s="19"/>
      <c r="U4" s="19"/>
      <c r="V4" s="19"/>
      <c r="W4" s="19"/>
      <c r="X4" s="19"/>
    </row>
    <row r="5" s="58" customFormat="1" ht="63" customHeight="1" spans="1:24">
      <c r="A5" s="17"/>
      <c r="B5" s="14" t="s">
        <v>30</v>
      </c>
      <c r="C5" s="9" t="s">
        <v>33</v>
      </c>
      <c r="D5" s="64" t="s">
        <v>326</v>
      </c>
      <c r="E5" s="65" t="s">
        <v>327</v>
      </c>
      <c r="F5" s="65" t="s">
        <v>328</v>
      </c>
      <c r="G5" s="65" t="s">
        <v>329</v>
      </c>
      <c r="H5" s="65" t="s">
        <v>330</v>
      </c>
      <c r="I5" s="65" t="s">
        <v>331</v>
      </c>
      <c r="J5" s="65" t="s">
        <v>332</v>
      </c>
      <c r="K5" s="65" t="s">
        <v>333</v>
      </c>
      <c r="L5" s="65" t="s">
        <v>334</v>
      </c>
      <c r="M5" s="65" t="s">
        <v>335</v>
      </c>
      <c r="N5" s="65" t="s">
        <v>336</v>
      </c>
      <c r="O5" s="65" t="s">
        <v>337</v>
      </c>
      <c r="P5" s="65" t="s">
        <v>338</v>
      </c>
      <c r="Q5" s="65" t="s">
        <v>339</v>
      </c>
      <c r="R5" s="65" t="s">
        <v>340</v>
      </c>
      <c r="S5" s="65" t="s">
        <v>341</v>
      </c>
      <c r="T5" s="65" t="s">
        <v>342</v>
      </c>
      <c r="U5" s="65" t="s">
        <v>343</v>
      </c>
      <c r="V5" s="65" t="s">
        <v>344</v>
      </c>
      <c r="W5" s="65" t="s">
        <v>345</v>
      </c>
      <c r="X5" s="65" t="s">
        <v>346</v>
      </c>
    </row>
    <row r="6" ht="23" customHeight="1" spans="1:24">
      <c r="A6" s="19">
        <v>1</v>
      </c>
      <c r="B6" s="19">
        <v>2</v>
      </c>
      <c r="C6" s="19">
        <v>3</v>
      </c>
      <c r="D6" s="10">
        <v>4</v>
      </c>
      <c r="E6" s="19">
        <v>5</v>
      </c>
      <c r="F6" s="19">
        <v>6</v>
      </c>
      <c r="G6" s="19">
        <v>7</v>
      </c>
      <c r="H6" s="10">
        <v>8</v>
      </c>
      <c r="I6" s="19">
        <v>9</v>
      </c>
      <c r="J6" s="19">
        <v>10</v>
      </c>
      <c r="K6" s="19">
        <v>11</v>
      </c>
      <c r="L6" s="10">
        <v>12</v>
      </c>
      <c r="M6" s="19">
        <v>13</v>
      </c>
      <c r="N6" s="19">
        <v>14</v>
      </c>
      <c r="O6" s="19">
        <v>15</v>
      </c>
      <c r="P6" s="10">
        <v>16</v>
      </c>
      <c r="Q6" s="19">
        <v>17</v>
      </c>
      <c r="R6" s="19">
        <v>18</v>
      </c>
      <c r="S6" s="19">
        <v>19</v>
      </c>
      <c r="T6" s="10">
        <v>20</v>
      </c>
      <c r="U6" s="10">
        <v>21</v>
      </c>
      <c r="V6" s="10">
        <v>22</v>
      </c>
      <c r="W6" s="19">
        <v>23</v>
      </c>
      <c r="X6" s="19">
        <v>24</v>
      </c>
    </row>
    <row r="7" ht="28.4" customHeight="1" spans="1:24">
      <c r="A7" s="30"/>
      <c r="B7" s="22"/>
      <c r="C7" s="22"/>
      <c r="D7" s="22"/>
      <c r="E7" s="22"/>
      <c r="F7" s="22"/>
      <c r="G7" s="22"/>
      <c r="H7" s="22"/>
      <c r="I7" s="22"/>
      <c r="J7" s="22"/>
      <c r="K7" s="22"/>
      <c r="L7" s="22"/>
      <c r="M7" s="22"/>
      <c r="N7" s="22"/>
      <c r="O7" s="22"/>
      <c r="P7" s="22"/>
      <c r="Q7" s="22"/>
      <c r="R7" s="22"/>
      <c r="S7" s="22"/>
      <c r="T7" s="22"/>
      <c r="U7" s="22"/>
      <c r="V7" s="22"/>
      <c r="W7" s="66"/>
      <c r="X7" s="22"/>
    </row>
    <row r="8" ht="29.9" customHeight="1" spans="1:24">
      <c r="A8" s="30"/>
      <c r="B8" s="22"/>
      <c r="C8" s="22"/>
      <c r="D8" s="22"/>
      <c r="E8" s="22"/>
      <c r="F8" s="22"/>
      <c r="G8" s="22"/>
      <c r="H8" s="22"/>
      <c r="I8" s="22"/>
      <c r="J8" s="22"/>
      <c r="K8" s="22"/>
      <c r="L8" s="22"/>
      <c r="M8" s="22"/>
      <c r="N8" s="22"/>
      <c r="O8" s="22"/>
      <c r="P8" s="22"/>
      <c r="Q8" s="22"/>
      <c r="R8" s="22"/>
      <c r="S8" s="22"/>
      <c r="T8" s="22"/>
      <c r="U8" s="22"/>
      <c r="V8" s="22"/>
      <c r="W8" s="66"/>
      <c r="X8" s="22"/>
    </row>
    <row r="9" ht="25" customHeight="1" spans="1:24">
      <c r="A9" s="34" t="s">
        <v>347</v>
      </c>
      <c r="B9" s="34"/>
      <c r="C9" s="34"/>
      <c r="D9" s="34"/>
      <c r="E9" s="34"/>
      <c r="F9" s="34"/>
      <c r="G9" s="34"/>
      <c r="H9" s="34"/>
      <c r="I9" s="34"/>
      <c r="J9" s="34"/>
      <c r="K9" s="34"/>
      <c r="L9" s="34"/>
      <c r="M9" s="34"/>
      <c r="N9" s="34"/>
      <c r="O9" s="34"/>
      <c r="P9" s="34"/>
      <c r="Q9" s="34"/>
      <c r="R9" s="34"/>
      <c r="S9" s="34"/>
      <c r="T9" s="34"/>
      <c r="U9" s="34"/>
      <c r="V9" s="34"/>
      <c r="W9" s="34"/>
      <c r="X9" s="34"/>
    </row>
  </sheetData>
  <mergeCells count="5">
    <mergeCell ref="A2:X2"/>
    <mergeCell ref="A3:I3"/>
    <mergeCell ref="B4:D4"/>
    <mergeCell ref="E4:X4"/>
    <mergeCell ref="A4:A5"/>
  </mergeCells>
  <pageMargins left="0.554861111111111" right="0.554861111111111" top="1.19652777777778" bottom="0.802777777777778" header="0.5" footer="0.5"/>
  <pageSetup paperSize="9" scale="73"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B11" sqref="B11"/>
    </sheetView>
  </sheetViews>
  <sheetFormatPr defaultColWidth="9.125" defaultRowHeight="12" customHeight="1" outlineLevelRow="7"/>
  <cols>
    <col min="1" max="1" width="22.2666666666667" customWidth="1"/>
    <col min="2" max="2" width="19.7583333333333" customWidth="1"/>
    <col min="3" max="10" width="19.375" customWidth="1"/>
  </cols>
  <sheetData>
    <row r="1" ht="24" customHeight="1" spans="1:10">
      <c r="J1" s="47" t="s">
        <v>348</v>
      </c>
    </row>
    <row r="2" ht="28.5" customHeight="1" spans="1:10">
      <c r="A2" s="48" t="s">
        <v>349</v>
      </c>
      <c r="B2" s="27"/>
      <c r="C2" s="27"/>
      <c r="D2" s="27"/>
      <c r="E2" s="27"/>
      <c r="F2" s="49"/>
      <c r="G2" s="27"/>
      <c r="H2" s="49"/>
      <c r="I2" s="49"/>
      <c r="J2" s="27"/>
    </row>
    <row r="3" ht="26" customHeight="1" spans="1:10">
      <c r="A3" s="50" t="str">
        <f>"单位名称："&amp;"陇川县审计局"</f>
        <v>单位名称：陇川县审计局</v>
      </c>
    </row>
    <row r="4" ht="44.25" customHeight="1" spans="1:10">
      <c r="A4" s="51" t="s">
        <v>229</v>
      </c>
      <c r="B4" s="51" t="s">
        <v>230</v>
      </c>
      <c r="C4" s="51" t="s">
        <v>231</v>
      </c>
      <c r="D4" s="51" t="s">
        <v>232</v>
      </c>
      <c r="E4" s="51" t="s">
        <v>233</v>
      </c>
      <c r="F4" s="52" t="s">
        <v>234</v>
      </c>
      <c r="G4" s="51" t="s">
        <v>235</v>
      </c>
      <c r="H4" s="52" t="s">
        <v>236</v>
      </c>
      <c r="I4" s="52" t="s">
        <v>237</v>
      </c>
      <c r="J4" s="51" t="s">
        <v>238</v>
      </c>
    </row>
    <row r="5" ht="27" customHeight="1" spans="1:10">
      <c r="A5" s="51">
        <v>1</v>
      </c>
      <c r="B5" s="51">
        <v>2</v>
      </c>
      <c r="C5" s="51">
        <v>3</v>
      </c>
      <c r="D5" s="51">
        <v>4</v>
      </c>
      <c r="E5" s="51">
        <v>5</v>
      </c>
      <c r="F5" s="52">
        <v>6</v>
      </c>
      <c r="G5" s="51">
        <v>7</v>
      </c>
      <c r="H5" s="52">
        <v>8</v>
      </c>
      <c r="I5" s="52">
        <v>9</v>
      </c>
      <c r="J5" s="51">
        <v>10</v>
      </c>
    </row>
    <row r="6" ht="41" customHeight="1" spans="1:10">
      <c r="A6" s="53"/>
      <c r="B6" s="54"/>
      <c r="C6" s="54"/>
      <c r="D6" s="54"/>
      <c r="E6" s="55"/>
      <c r="F6" s="56"/>
      <c r="G6" s="55"/>
      <c r="H6" s="56"/>
      <c r="I6" s="56"/>
      <c r="J6" s="55"/>
    </row>
    <row r="7" ht="41" customHeight="1" spans="1:10">
      <c r="A7" s="53"/>
      <c r="B7" s="57"/>
      <c r="C7" s="57"/>
      <c r="D7" s="57"/>
      <c r="E7" s="53"/>
      <c r="F7" s="57"/>
      <c r="G7" s="53"/>
      <c r="H7" s="57"/>
      <c r="I7" s="57"/>
      <c r="J7" s="30"/>
    </row>
    <row r="8" ht="24" customHeight="1" spans="1:10">
      <c r="A8" s="33" t="s">
        <v>350</v>
      </c>
    </row>
  </sheetData>
  <mergeCells count="2">
    <mergeCell ref="A2:J2"/>
    <mergeCell ref="A3:H3"/>
  </mergeCells>
  <pageMargins left="0.554861111111111" right="0.554861111111111" top="1.19652777777778" bottom="1" header="0.5" footer="0.5"/>
  <pageSetup paperSize="9" scale="70" fitToHeight="0"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2"/>
  <sheetViews>
    <sheetView showZeros="0" topLeftCell="A4" workbookViewId="0">
      <selection activeCell="C4" sqref="C4:C5"/>
    </sheetView>
  </sheetViews>
  <sheetFormatPr defaultColWidth="8.86666666666667" defaultRowHeight="15" customHeight="1" outlineLevelCol="7"/>
  <cols>
    <col min="1" max="1" width="23.5" customWidth="1"/>
    <col min="2" max="2" width="15.625" customWidth="1"/>
    <col min="3" max="3" width="26.1166666666667" customWidth="1"/>
    <col min="4" max="4" width="18.7583333333333" customWidth="1"/>
    <col min="5" max="5" width="14.4583333333333" customWidth="1"/>
    <col min="6" max="7" width="15.8833333333333" customWidth="1"/>
    <col min="8" max="8" width="18.1166666666667" customWidth="1"/>
  </cols>
  <sheetData>
    <row r="1" ht="24" customHeight="1" spans="1:8">
      <c r="A1" s="35"/>
      <c r="B1" s="35"/>
      <c r="C1" s="35"/>
      <c r="D1" s="35"/>
      <c r="E1" s="35"/>
      <c r="F1" s="35"/>
      <c r="G1" s="35"/>
      <c r="H1" s="36" t="s">
        <v>351</v>
      </c>
    </row>
    <row r="2" ht="30.65" customHeight="1" spans="1:8">
      <c r="A2" s="37" t="s">
        <v>352</v>
      </c>
      <c r="B2" s="37"/>
      <c r="C2" s="37"/>
      <c r="D2" s="37"/>
      <c r="E2" s="37"/>
      <c r="F2" s="37"/>
      <c r="G2" s="37"/>
      <c r="H2" s="37"/>
    </row>
    <row r="3" ht="30" customHeight="1" spans="1:8">
      <c r="A3" s="38" t="str">
        <f>"单位名称："&amp;"陇川县审计局"</f>
        <v>单位名称：陇川县审计局</v>
      </c>
      <c r="B3" s="38"/>
      <c r="C3" s="38"/>
      <c r="D3" s="38"/>
      <c r="E3" s="38"/>
      <c r="F3" s="38"/>
      <c r="G3" s="38"/>
      <c r="H3" s="38"/>
    </row>
    <row r="4" ht="23" customHeight="1" spans="1:8">
      <c r="A4" s="39" t="s">
        <v>131</v>
      </c>
      <c r="B4" s="39" t="s">
        <v>353</v>
      </c>
      <c r="C4" s="39" t="s">
        <v>354</v>
      </c>
      <c r="D4" s="39" t="s">
        <v>355</v>
      </c>
      <c r="E4" s="39" t="s">
        <v>356</v>
      </c>
      <c r="F4" s="39" t="s">
        <v>357</v>
      </c>
      <c r="G4" s="39"/>
      <c r="H4" s="39"/>
    </row>
    <row r="5" ht="23" customHeight="1" spans="1:8">
      <c r="A5" s="39"/>
      <c r="B5" s="39"/>
      <c r="C5" s="39"/>
      <c r="D5" s="39"/>
      <c r="E5" s="39"/>
      <c r="F5" s="39" t="s">
        <v>293</v>
      </c>
      <c r="G5" s="39" t="s">
        <v>358</v>
      </c>
      <c r="H5" s="39" t="s">
        <v>359</v>
      </c>
    </row>
    <row r="6" ht="39" customHeight="1" spans="1:8">
      <c r="A6" s="40" t="s">
        <v>115</v>
      </c>
      <c r="B6" s="40" t="s">
        <v>116</v>
      </c>
      <c r="C6" s="40" t="s">
        <v>117</v>
      </c>
      <c r="D6" s="40" t="s">
        <v>273</v>
      </c>
      <c r="E6" s="40" t="s">
        <v>118</v>
      </c>
      <c r="F6" s="40" t="s">
        <v>119</v>
      </c>
      <c r="G6" s="40" t="s">
        <v>120</v>
      </c>
      <c r="H6" s="40" t="s">
        <v>244</v>
      </c>
    </row>
    <row r="7" ht="39" customHeight="1" spans="1:8">
      <c r="A7" s="41" t="s">
        <v>45</v>
      </c>
      <c r="B7" s="41"/>
      <c r="C7" s="41"/>
      <c r="D7" s="41"/>
      <c r="E7" s="39"/>
      <c r="F7" s="42">
        <v>5</v>
      </c>
      <c r="G7" s="43"/>
      <c r="H7" s="43">
        <v>12349</v>
      </c>
    </row>
    <row r="8" ht="39" customHeight="1" spans="1:8">
      <c r="A8" s="44" t="s">
        <v>45</v>
      </c>
      <c r="B8" s="41" t="s">
        <v>360</v>
      </c>
      <c r="C8" s="41" t="s">
        <v>300</v>
      </c>
      <c r="D8" s="41" t="s">
        <v>299</v>
      </c>
      <c r="E8" s="39" t="s">
        <v>245</v>
      </c>
      <c r="F8" s="42">
        <v>1</v>
      </c>
      <c r="G8" s="43">
        <v>7999</v>
      </c>
      <c r="H8" s="43">
        <v>7999</v>
      </c>
    </row>
    <row r="9" ht="39" customHeight="1" spans="1:8">
      <c r="A9" s="44" t="s">
        <v>45</v>
      </c>
      <c r="B9" s="41" t="s">
        <v>360</v>
      </c>
      <c r="C9" s="41" t="s">
        <v>300</v>
      </c>
      <c r="D9" s="41" t="s">
        <v>301</v>
      </c>
      <c r="E9" s="39" t="s">
        <v>245</v>
      </c>
      <c r="F9" s="42">
        <v>1</v>
      </c>
      <c r="G9" s="43">
        <v>2100</v>
      </c>
      <c r="H9" s="43">
        <v>2100</v>
      </c>
    </row>
    <row r="10" ht="39" customHeight="1" spans="1:8">
      <c r="A10" s="44" t="s">
        <v>45</v>
      </c>
      <c r="B10" s="41" t="s">
        <v>361</v>
      </c>
      <c r="C10" s="41" t="s">
        <v>306</v>
      </c>
      <c r="D10" s="41" t="s">
        <v>305</v>
      </c>
      <c r="E10" s="39" t="s">
        <v>307</v>
      </c>
      <c r="F10" s="42">
        <v>3</v>
      </c>
      <c r="G10" s="43">
        <v>750</v>
      </c>
      <c r="H10" s="43">
        <v>2250</v>
      </c>
    </row>
    <row r="11" ht="39" customHeight="1" spans="1:8">
      <c r="A11" s="39" t="s">
        <v>30</v>
      </c>
      <c r="B11" s="39"/>
      <c r="C11" s="39"/>
      <c r="D11" s="39"/>
      <c r="E11" s="39"/>
      <c r="F11" s="42">
        <v>5</v>
      </c>
      <c r="G11" s="43"/>
      <c r="H11" s="43">
        <v>12349</v>
      </c>
    </row>
    <row r="12" ht="39" customHeight="1" spans="1:8">
      <c r="A12" s="41" t="s">
        <v>362</v>
      </c>
      <c r="B12" s="41"/>
      <c r="C12" s="41"/>
      <c r="D12" s="41"/>
      <c r="E12" s="41"/>
      <c r="F12" s="45"/>
      <c r="G12" s="46"/>
      <c r="H12" s="46"/>
    </row>
  </sheetData>
  <mergeCells count="9">
    <mergeCell ref="A2:H2"/>
    <mergeCell ref="F4:H4"/>
    <mergeCell ref="A11:E11"/>
    <mergeCell ref="A12:H12"/>
    <mergeCell ref="A4:A5"/>
    <mergeCell ref="B4:B5"/>
    <mergeCell ref="C4:C5"/>
    <mergeCell ref="D4:D5"/>
    <mergeCell ref="E4:E5"/>
  </mergeCells>
  <pageMargins left="0.751388888888889" right="0.751388888888889" top="1.19652777777778" bottom="1" header="0.5" footer="0.5"/>
  <pageSetup paperSize="9" scale="89" fitToHeight="0"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topLeftCell="A10" workbookViewId="0">
      <selection activeCell="A11" sqref="A11"/>
    </sheetView>
  </sheetViews>
  <sheetFormatPr defaultColWidth="9.125" defaultRowHeight="14.25" customHeight="1"/>
  <cols>
    <col min="1" max="1" width="14.8833333333333" customWidth="1"/>
    <col min="2" max="11" width="13.1166666666667" customWidth="1"/>
  </cols>
  <sheetData>
    <row r="1" ht="21" customHeight="1" spans="1:11">
      <c r="D1" s="1"/>
      <c r="E1" s="1"/>
      <c r="F1" s="1"/>
      <c r="G1" s="1"/>
      <c r="K1" s="2" t="s">
        <v>363</v>
      </c>
    </row>
    <row r="2" ht="27.75" customHeight="1" spans="1:11">
      <c r="A2" s="27" t="s">
        <v>364</v>
      </c>
      <c r="B2" s="27"/>
      <c r="C2" s="27"/>
      <c r="D2" s="27"/>
      <c r="E2" s="27"/>
      <c r="F2" s="27"/>
      <c r="G2" s="27"/>
      <c r="H2" s="27"/>
      <c r="I2" s="27"/>
      <c r="J2" s="27"/>
      <c r="K2" s="27"/>
    </row>
    <row r="3" ht="21" customHeight="1" spans="1:11">
      <c r="A3" s="4" t="str">
        <f>"单位名称："&amp;"陇川县审计局"</f>
        <v>单位名称：陇川县审计局</v>
      </c>
      <c r="B3" s="5"/>
      <c r="C3" s="5"/>
      <c r="D3" s="5"/>
      <c r="E3" s="5"/>
      <c r="F3" s="5"/>
      <c r="G3" s="5"/>
      <c r="H3" s="6"/>
      <c r="I3" s="6"/>
      <c r="J3" s="6"/>
      <c r="K3" s="7" t="s">
        <v>2</v>
      </c>
    </row>
    <row r="4" ht="21.75" customHeight="1" spans="1:11">
      <c r="A4" s="8" t="s">
        <v>205</v>
      </c>
      <c r="B4" s="8" t="s">
        <v>133</v>
      </c>
      <c r="C4" s="8" t="s">
        <v>206</v>
      </c>
      <c r="D4" s="9" t="s">
        <v>134</v>
      </c>
      <c r="E4" s="9" t="s">
        <v>135</v>
      </c>
      <c r="F4" s="9" t="s">
        <v>136</v>
      </c>
      <c r="G4" s="9" t="s">
        <v>137</v>
      </c>
      <c r="H4" s="15" t="s">
        <v>30</v>
      </c>
      <c r="I4" s="10" t="s">
        <v>365</v>
      </c>
      <c r="J4" s="11"/>
      <c r="K4" s="12"/>
    </row>
    <row r="5" ht="21.75" customHeight="1" spans="1:11">
      <c r="A5" s="13"/>
      <c r="B5" s="13"/>
      <c r="C5" s="13"/>
      <c r="D5" s="14"/>
      <c r="E5" s="14"/>
      <c r="F5" s="14"/>
      <c r="G5" s="14"/>
      <c r="H5" s="28"/>
      <c r="I5" s="9" t="s">
        <v>33</v>
      </c>
      <c r="J5" s="9" t="s">
        <v>34</v>
      </c>
      <c r="K5" s="9" t="s">
        <v>35</v>
      </c>
    </row>
    <row r="6" ht="40.5" customHeight="1" spans="1:11">
      <c r="A6" s="16"/>
      <c r="B6" s="16"/>
      <c r="C6" s="16"/>
      <c r="D6" s="17"/>
      <c r="E6" s="17"/>
      <c r="F6" s="17"/>
      <c r="G6" s="17"/>
      <c r="H6" s="18"/>
      <c r="I6" s="17" t="s">
        <v>32</v>
      </c>
      <c r="J6" s="17"/>
      <c r="K6" s="17"/>
    </row>
    <row r="7" ht="26" customHeight="1" spans="1:11">
      <c r="A7" s="19">
        <v>1</v>
      </c>
      <c r="B7" s="19">
        <v>2</v>
      </c>
      <c r="C7" s="19">
        <v>3</v>
      </c>
      <c r="D7" s="19">
        <v>4</v>
      </c>
      <c r="E7" s="19">
        <v>5</v>
      </c>
      <c r="F7" s="19">
        <v>6</v>
      </c>
      <c r="G7" s="19">
        <v>7</v>
      </c>
      <c r="H7" s="19">
        <v>8</v>
      </c>
      <c r="I7" s="19">
        <v>9</v>
      </c>
      <c r="J7" s="29">
        <v>10</v>
      </c>
      <c r="K7" s="29">
        <v>11</v>
      </c>
    </row>
    <row r="8" ht="37" customHeight="1" spans="1:11">
      <c r="A8" s="30"/>
      <c r="B8" s="20"/>
      <c r="C8" s="30"/>
      <c r="D8" s="30"/>
      <c r="E8" s="30"/>
      <c r="F8" s="30"/>
      <c r="G8" s="30"/>
      <c r="H8" s="22"/>
      <c r="I8" s="22"/>
      <c r="J8" s="22"/>
      <c r="K8" s="22"/>
    </row>
    <row r="9" ht="37" customHeight="1" spans="1:11">
      <c r="A9" s="20"/>
      <c r="B9" s="20"/>
      <c r="C9" s="20"/>
      <c r="D9" s="20"/>
      <c r="E9" s="20"/>
      <c r="F9" s="20"/>
      <c r="G9" s="20"/>
      <c r="H9" s="22"/>
      <c r="I9" s="22"/>
      <c r="J9" s="22"/>
      <c r="K9" s="22"/>
    </row>
    <row r="10" ht="37" customHeight="1" spans="1:11">
      <c r="A10" s="24" t="s">
        <v>98</v>
      </c>
      <c r="B10" s="31"/>
      <c r="C10" s="31"/>
      <c r="D10" s="31"/>
      <c r="E10" s="31"/>
      <c r="F10" s="31"/>
      <c r="G10" s="32"/>
      <c r="H10" s="22"/>
      <c r="I10" s="22"/>
      <c r="J10" s="22"/>
      <c r="K10" s="22"/>
    </row>
    <row r="11" ht="26" customHeight="1" spans="1:11">
      <c r="A11" s="33" t="s">
        <v>366</v>
      </c>
      <c r="B11" s="33"/>
      <c r="C11" s="34"/>
      <c r="D11" s="34"/>
      <c r="E11" s="34"/>
      <c r="F11" s="34"/>
      <c r="G11" s="34"/>
      <c r="H11" s="34"/>
      <c r="I11" s="34"/>
      <c r="J11" s="34"/>
      <c r="K11" s="34"/>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1388888888889" right="0.751388888888889" top="1.19652777777778" bottom="1" header="0.5" footer="0.5"/>
  <pageSetup paperSize="9" scale="90" fitToHeight="0"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1"/>
  <sheetViews>
    <sheetView showZeros="0" workbookViewId="0">
      <selection activeCell="F5" sqref="F5:F6"/>
    </sheetView>
  </sheetViews>
  <sheetFormatPr defaultColWidth="9.125" defaultRowHeight="14.25" customHeight="1" outlineLevelCol="6"/>
  <cols>
    <col min="1" max="1" width="17.1166666666667" customWidth="1"/>
    <col min="2" max="7" width="19.1166666666667" customWidth="1"/>
  </cols>
  <sheetData>
    <row r="1" ht="13.5" customHeight="1" spans="1:7">
      <c r="D1" s="1"/>
      <c r="G1" s="2" t="s">
        <v>367</v>
      </c>
    </row>
    <row r="2" ht="27.75" customHeight="1" spans="1:7">
      <c r="A2" s="3" t="s">
        <v>368</v>
      </c>
      <c r="B2" s="3"/>
      <c r="C2" s="3"/>
      <c r="D2" s="3"/>
      <c r="E2" s="3"/>
      <c r="F2" s="3"/>
      <c r="G2" s="3"/>
    </row>
    <row r="3" ht="26" customHeight="1" spans="1:7">
      <c r="A3" s="4" t="str">
        <f>"单位名称："&amp;"陇川县审计局"</f>
        <v>单位名称：陇川县审计局</v>
      </c>
      <c r="B3" s="5"/>
      <c r="C3" s="5"/>
      <c r="D3" s="5"/>
      <c r="E3" s="6"/>
      <c r="F3" s="6"/>
      <c r="G3" s="7" t="s">
        <v>2</v>
      </c>
    </row>
    <row r="4" ht="21.75" customHeight="1" spans="1:7">
      <c r="A4" s="8" t="s">
        <v>206</v>
      </c>
      <c r="B4" s="8" t="s">
        <v>205</v>
      </c>
      <c r="C4" s="8" t="s">
        <v>133</v>
      </c>
      <c r="D4" s="9" t="s">
        <v>369</v>
      </c>
      <c r="E4" s="10" t="s">
        <v>33</v>
      </c>
      <c r="F4" s="11"/>
      <c r="G4" s="12"/>
    </row>
    <row r="5" ht="21.75" customHeight="1" spans="1:7">
      <c r="A5" s="13"/>
      <c r="B5" s="13"/>
      <c r="C5" s="13"/>
      <c r="D5" s="14"/>
      <c r="E5" s="15" t="s">
        <v>370</v>
      </c>
      <c r="F5" s="9" t="s">
        <v>371</v>
      </c>
      <c r="G5" s="9" t="s">
        <v>372</v>
      </c>
    </row>
    <row r="6" ht="40.5" customHeight="1" spans="1:7">
      <c r="A6" s="16"/>
      <c r="B6" s="16"/>
      <c r="C6" s="16"/>
      <c r="D6" s="17"/>
      <c r="E6" s="18"/>
      <c r="F6" s="17" t="s">
        <v>32</v>
      </c>
      <c r="G6" s="17"/>
    </row>
    <row r="7" ht="24" customHeight="1" spans="1:7">
      <c r="A7" s="19">
        <v>1</v>
      </c>
      <c r="B7" s="19">
        <v>2</v>
      </c>
      <c r="C7" s="19">
        <v>3</v>
      </c>
      <c r="D7" s="19">
        <v>4</v>
      </c>
      <c r="E7" s="19">
        <v>5</v>
      </c>
      <c r="F7" s="19">
        <v>6</v>
      </c>
      <c r="G7" s="19">
        <v>7</v>
      </c>
    </row>
    <row r="8" ht="38" customHeight="1" spans="1:7">
      <c r="A8" s="20" t="s">
        <v>45</v>
      </c>
      <c r="B8" s="21"/>
      <c r="C8" s="21"/>
      <c r="D8" s="20"/>
      <c r="E8" s="22">
        <v>699600</v>
      </c>
      <c r="F8" s="22">
        <v>699600</v>
      </c>
      <c r="G8" s="22">
        <v>699600</v>
      </c>
    </row>
    <row r="9" ht="38" customHeight="1" spans="1:7">
      <c r="A9" s="20"/>
      <c r="B9" s="20" t="s">
        <v>373</v>
      </c>
      <c r="C9" s="20" t="s">
        <v>214</v>
      </c>
      <c r="D9" s="20" t="s">
        <v>374</v>
      </c>
      <c r="E9" s="22">
        <v>590400</v>
      </c>
      <c r="F9" s="22">
        <v>590400</v>
      </c>
      <c r="G9" s="22">
        <v>590400</v>
      </c>
    </row>
    <row r="10" ht="38" customHeight="1" spans="1:7">
      <c r="A10" s="23"/>
      <c r="B10" s="20" t="s">
        <v>375</v>
      </c>
      <c r="C10" s="20" t="s">
        <v>209</v>
      </c>
      <c r="D10" s="20" t="s">
        <v>374</v>
      </c>
      <c r="E10" s="22">
        <v>109200</v>
      </c>
      <c r="F10" s="22">
        <v>109200</v>
      </c>
      <c r="G10" s="22">
        <v>109200</v>
      </c>
    </row>
    <row r="11" ht="38" customHeight="1" spans="1:7">
      <c r="A11" s="24" t="s">
        <v>30</v>
      </c>
      <c r="B11" s="25" t="s">
        <v>376</v>
      </c>
      <c r="C11" s="25"/>
      <c r="D11" s="26"/>
      <c r="E11" s="22">
        <v>699600</v>
      </c>
      <c r="F11" s="22">
        <v>699600</v>
      </c>
      <c r="G11" s="22">
        <v>699600</v>
      </c>
    </row>
  </sheetData>
  <mergeCells count="11">
    <mergeCell ref="A2:G2"/>
    <mergeCell ref="A3:D3"/>
    <mergeCell ref="E4:G4"/>
    <mergeCell ref="A11:D11"/>
    <mergeCell ref="A4:A6"/>
    <mergeCell ref="B4:B6"/>
    <mergeCell ref="C4:C6"/>
    <mergeCell ref="D4:D6"/>
    <mergeCell ref="E5:E6"/>
    <mergeCell ref="F5:F6"/>
    <mergeCell ref="G5:G6"/>
  </mergeCells>
  <pageMargins left="0.751388888888889" right="0.751388888888889" top="1.19652777777778" bottom="1" header="0.5" footer="0.5"/>
  <pageSetup paperSize="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4"/>
  <sheetViews>
    <sheetView showZeros="0" workbookViewId="0">
      <selection activeCell="B16" sqref="B16"/>
    </sheetView>
  </sheetViews>
  <sheetFormatPr defaultColWidth="8" defaultRowHeight="14.25" customHeight="1"/>
  <cols>
    <col min="1" max="1" width="15" customWidth="1"/>
    <col min="2" max="2" width="15.2666666666667" customWidth="1"/>
    <col min="3" max="5" width="17.9083333333333" customWidth="1"/>
    <col min="6" max="9" width="15.1833333333333" customWidth="1"/>
    <col min="10" max="13" width="7.88333333333333" customWidth="1"/>
    <col min="14" max="14" width="17.5416666666667" customWidth="1"/>
    <col min="15" max="16" width="16.2833333333333" customWidth="1"/>
    <col min="17" max="19" width="8" customWidth="1"/>
  </cols>
  <sheetData>
    <row r="1" ht="19" customHeight="1" spans="1:19">
      <c r="A1" s="151"/>
      <c r="J1" s="152"/>
      <c r="R1" s="2" t="s">
        <v>26</v>
      </c>
    </row>
    <row r="2" ht="36" customHeight="1" spans="1:19">
      <c r="A2" s="153" t="s">
        <v>27</v>
      </c>
      <c r="B2" s="27"/>
      <c r="C2" s="27"/>
      <c r="D2" s="27"/>
      <c r="E2" s="27"/>
      <c r="F2" s="27"/>
      <c r="G2" s="27"/>
      <c r="H2" s="27"/>
      <c r="I2" s="27"/>
      <c r="J2" s="49"/>
      <c r="K2" s="27"/>
      <c r="L2" s="27"/>
      <c r="M2" s="27"/>
      <c r="N2" s="27"/>
      <c r="O2" s="27"/>
      <c r="P2" s="27"/>
      <c r="Q2" s="27"/>
      <c r="R2" s="27"/>
      <c r="S2" s="27"/>
    </row>
    <row r="3" ht="26" customHeight="1" spans="1:19">
      <c r="A3" s="5" t="str">
        <f>"单位名称："&amp;"陇川县审计局"</f>
        <v>单位名称：陇川县审计局</v>
      </c>
      <c r="B3" s="6"/>
      <c r="C3" s="6"/>
      <c r="D3" s="6"/>
      <c r="E3" s="6"/>
      <c r="F3" s="6"/>
      <c r="G3" s="6"/>
      <c r="H3" s="6"/>
      <c r="I3" s="6"/>
      <c r="J3" s="152"/>
      <c r="K3" s="6"/>
      <c r="L3" s="6"/>
      <c r="M3" s="6"/>
      <c r="N3" s="7"/>
      <c r="O3" s="7"/>
      <c r="P3" s="7"/>
      <c r="Q3" s="7"/>
      <c r="R3" s="7" t="s">
        <v>2</v>
      </c>
      <c r="S3" s="7"/>
    </row>
    <row r="4" ht="29" customHeight="1" spans="1:19">
      <c r="A4" s="8" t="s">
        <v>28</v>
      </c>
      <c r="B4" s="154" t="s">
        <v>29</v>
      </c>
      <c r="C4" s="154" t="s">
        <v>30</v>
      </c>
      <c r="D4" s="76" t="s">
        <v>31</v>
      </c>
      <c r="E4" s="75"/>
      <c r="F4" s="75"/>
      <c r="G4" s="75"/>
      <c r="H4" s="75"/>
      <c r="I4" s="75"/>
      <c r="J4" s="77"/>
      <c r="K4" s="75"/>
      <c r="L4" s="75"/>
      <c r="M4" s="75"/>
      <c r="N4" s="78"/>
      <c r="O4" s="78" t="s">
        <v>20</v>
      </c>
      <c r="P4" s="78"/>
      <c r="Q4" s="78"/>
      <c r="R4" s="78"/>
      <c r="S4" s="78"/>
    </row>
    <row r="5" ht="29" customHeight="1" spans="1:19">
      <c r="A5" s="14"/>
      <c r="B5" s="79"/>
      <c r="C5" s="79"/>
      <c r="D5" s="79" t="s">
        <v>32</v>
      </c>
      <c r="E5" s="79" t="s">
        <v>33</v>
      </c>
      <c r="F5" s="79" t="s">
        <v>34</v>
      </c>
      <c r="G5" s="79" t="s">
        <v>35</v>
      </c>
      <c r="H5" s="79" t="s">
        <v>36</v>
      </c>
      <c r="I5" s="81" t="s">
        <v>37</v>
      </c>
      <c r="J5" s="82"/>
      <c r="K5" s="81" t="s">
        <v>38</v>
      </c>
      <c r="L5" s="81" t="s">
        <v>39</v>
      </c>
      <c r="M5" s="81" t="s">
        <v>40</v>
      </c>
      <c r="N5" s="84" t="s">
        <v>41</v>
      </c>
      <c r="O5" s="109" t="s">
        <v>32</v>
      </c>
      <c r="P5" s="109" t="s">
        <v>33</v>
      </c>
      <c r="Q5" s="109" t="s">
        <v>34</v>
      </c>
      <c r="R5" s="109" t="s">
        <v>35</v>
      </c>
      <c r="S5" s="109" t="s">
        <v>42</v>
      </c>
    </row>
    <row r="6" ht="46" customHeight="1" spans="1:19">
      <c r="A6" s="18"/>
      <c r="B6" s="97"/>
      <c r="C6" s="97"/>
      <c r="D6" s="97"/>
      <c r="E6" s="97"/>
      <c r="F6" s="97"/>
      <c r="G6" s="97"/>
      <c r="H6" s="97"/>
      <c r="I6" s="85" t="s">
        <v>32</v>
      </c>
      <c r="J6" s="85" t="s">
        <v>43</v>
      </c>
      <c r="K6" s="85" t="s">
        <v>38</v>
      </c>
      <c r="L6" s="85" t="s">
        <v>39</v>
      </c>
      <c r="M6" s="85" t="s">
        <v>40</v>
      </c>
      <c r="N6" s="85" t="s">
        <v>41</v>
      </c>
      <c r="O6" s="85"/>
      <c r="P6" s="85"/>
      <c r="Q6" s="85"/>
      <c r="R6" s="85"/>
      <c r="S6" s="85"/>
    </row>
    <row r="7" ht="21" customHeight="1" spans="1:19">
      <c r="A7" s="10">
        <v>1</v>
      </c>
      <c r="B7" s="19">
        <v>2</v>
      </c>
      <c r="C7" s="19">
        <v>3</v>
      </c>
      <c r="D7" s="19">
        <v>4</v>
      </c>
      <c r="E7" s="10">
        <v>5</v>
      </c>
      <c r="F7" s="19">
        <v>6</v>
      </c>
      <c r="G7" s="19">
        <v>7</v>
      </c>
      <c r="H7" s="10">
        <v>8</v>
      </c>
      <c r="I7" s="19">
        <v>9</v>
      </c>
      <c r="J7" s="29">
        <v>10</v>
      </c>
      <c r="K7" s="29">
        <v>11</v>
      </c>
      <c r="L7" s="155">
        <v>12</v>
      </c>
      <c r="M7" s="29">
        <v>13</v>
      </c>
      <c r="N7" s="29">
        <v>14</v>
      </c>
      <c r="O7" s="29">
        <v>15</v>
      </c>
      <c r="P7" s="29">
        <v>16</v>
      </c>
      <c r="Q7" s="29">
        <v>17</v>
      </c>
      <c r="R7" s="29">
        <v>18</v>
      </c>
      <c r="S7" s="29">
        <v>19</v>
      </c>
    </row>
    <row r="8" ht="39" customHeight="1" spans="1:19">
      <c r="A8" s="30" t="s">
        <v>44</v>
      </c>
      <c r="B8" s="30" t="s">
        <v>45</v>
      </c>
      <c r="C8" s="100">
        <v>4255944.48</v>
      </c>
      <c r="D8" s="150">
        <v>4246357.51</v>
      </c>
      <c r="E8" s="90">
        <v>3241623.51</v>
      </c>
      <c r="F8" s="90"/>
      <c r="G8" s="90"/>
      <c r="H8" s="90"/>
      <c r="I8" s="90">
        <v>1004734</v>
      </c>
      <c r="J8" s="90"/>
      <c r="K8" s="90"/>
      <c r="L8" s="90"/>
      <c r="M8" s="90"/>
      <c r="N8" s="90">
        <v>1004734</v>
      </c>
      <c r="O8" s="90">
        <v>9586.97</v>
      </c>
      <c r="P8" s="90">
        <v>9586.97</v>
      </c>
      <c r="Q8" s="156"/>
      <c r="R8" s="156"/>
      <c r="S8" s="156"/>
    </row>
    <row r="9" ht="39" customHeight="1" spans="1:19">
      <c r="A9" s="104" t="s">
        <v>46</v>
      </c>
      <c r="B9" s="104" t="s">
        <v>45</v>
      </c>
      <c r="C9" s="100">
        <v>4255944.48</v>
      </c>
      <c r="D9" s="150">
        <v>4246357.51</v>
      </c>
      <c r="E9" s="90">
        <v>3241623.51</v>
      </c>
      <c r="F9" s="90"/>
      <c r="G9" s="90"/>
      <c r="H9" s="90"/>
      <c r="I9" s="90">
        <v>1004734</v>
      </c>
      <c r="J9" s="90"/>
      <c r="K9" s="90"/>
      <c r="L9" s="90"/>
      <c r="M9" s="90"/>
      <c r="N9" s="90">
        <v>1004734</v>
      </c>
      <c r="O9" s="90">
        <v>9586.97</v>
      </c>
      <c r="P9" s="90">
        <v>9586.97</v>
      </c>
      <c r="Q9" s="156"/>
      <c r="R9" s="156"/>
      <c r="S9" s="156"/>
    </row>
    <row r="10" ht="39" customHeight="1" spans="1:19">
      <c r="A10" s="29" t="s">
        <v>30</v>
      </c>
      <c r="B10" s="157"/>
      <c r="C10" s="150">
        <v>4255944.48</v>
      </c>
      <c r="D10" s="150">
        <v>4246357.51</v>
      </c>
      <c r="E10" s="90">
        <v>3241623.51</v>
      </c>
      <c r="F10" s="90"/>
      <c r="G10" s="90"/>
      <c r="H10" s="90"/>
      <c r="I10" s="90">
        <v>1004734</v>
      </c>
      <c r="J10" s="90"/>
      <c r="K10" s="90"/>
      <c r="L10" s="90"/>
      <c r="M10" s="90"/>
      <c r="N10" s="90">
        <v>1004734</v>
      </c>
      <c r="O10" s="90">
        <v>9586.97</v>
      </c>
      <c r="P10" s="90">
        <v>9586.97</v>
      </c>
      <c r="Q10" s="156"/>
      <c r="R10" s="156"/>
      <c r="S10" s="156"/>
    </row>
    <row r="11" customHeight="1" spans="1:19">
      <c r="A11" s="34" t="s">
        <v>47</v>
      </c>
    </row>
    <row r="14" ht="13" customHeight="1"/>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357638888888889" right="0.357638888888889" top="1.19652777777778" bottom="0.802777777777778" header="0.5" footer="0.5"/>
  <pageSetup paperSize="9" scale="57"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6"/>
  <sheetViews>
    <sheetView showZeros="0" topLeftCell="A15" workbookViewId="0">
      <selection activeCell="F26" sqref="F26"/>
    </sheetView>
  </sheetViews>
  <sheetFormatPr defaultColWidth="9.125" defaultRowHeight="14.25" customHeight="1"/>
  <cols>
    <col min="1" max="1" width="14.2916666666667" customWidth="1"/>
    <col min="2" max="2" width="28.375" customWidth="1"/>
    <col min="3" max="3" width="15.7583333333333" customWidth="1"/>
    <col min="4" max="5" width="12.5" customWidth="1"/>
    <col min="6" max="6" width="11.2666666666667" customWidth="1"/>
    <col min="7" max="7" width="9.75833333333333" customWidth="1"/>
    <col min="8" max="8" width="8.625" customWidth="1"/>
    <col min="9" max="9" width="10.2666666666667" customWidth="1"/>
    <col min="10" max="10" width="12.5" customWidth="1"/>
    <col min="11" max="14" width="9.26666666666667" customWidth="1"/>
    <col min="15" max="15" width="12.5" customWidth="1"/>
  </cols>
  <sheetData>
    <row r="1" ht="20" customHeight="1" spans="1:15">
      <c r="O1" s="59" t="s">
        <v>48</v>
      </c>
    </row>
    <row r="2" ht="28.5" customHeight="1" spans="1:15">
      <c r="A2" s="27" t="s">
        <v>49</v>
      </c>
      <c r="B2" s="27"/>
      <c r="C2" s="27"/>
      <c r="D2" s="27"/>
      <c r="E2" s="27"/>
      <c r="F2" s="27"/>
      <c r="G2" s="27"/>
      <c r="H2" s="27"/>
      <c r="I2" s="27"/>
      <c r="J2" s="27"/>
      <c r="K2" s="27"/>
      <c r="L2" s="27"/>
      <c r="M2" s="27"/>
      <c r="N2" s="27"/>
      <c r="O2" s="27"/>
    </row>
    <row r="3" ht="22" customHeight="1" spans="1:15">
      <c r="A3" s="102" t="str">
        <f>"单位名称："&amp;"陇川县审计局"</f>
        <v>单位名称：陇川县审计局</v>
      </c>
      <c r="B3" s="61"/>
      <c r="C3" s="62"/>
      <c r="D3" s="62"/>
      <c r="E3" s="62"/>
      <c r="F3" s="62"/>
      <c r="G3" s="6"/>
      <c r="H3" s="62"/>
      <c r="I3" s="62"/>
      <c r="J3" s="6"/>
      <c r="K3" s="62"/>
      <c r="L3" s="62"/>
      <c r="M3" s="6"/>
      <c r="N3" s="6"/>
      <c r="O3" s="96" t="s">
        <v>2</v>
      </c>
    </row>
    <row r="4" s="149" customFormat="1" ht="22" customHeight="1" spans="1:15">
      <c r="A4" s="9" t="s">
        <v>50</v>
      </c>
      <c r="B4" s="9" t="s">
        <v>51</v>
      </c>
      <c r="C4" s="15" t="s">
        <v>30</v>
      </c>
      <c r="D4" s="19" t="s">
        <v>33</v>
      </c>
      <c r="E4" s="19"/>
      <c r="F4" s="19"/>
      <c r="G4" s="9" t="s">
        <v>34</v>
      </c>
      <c r="H4" s="9" t="s">
        <v>35</v>
      </c>
      <c r="I4" s="9" t="s">
        <v>52</v>
      </c>
      <c r="J4" s="10" t="s">
        <v>53</v>
      </c>
      <c r="K4" s="75" t="s">
        <v>54</v>
      </c>
      <c r="L4" s="75" t="s">
        <v>55</v>
      </c>
      <c r="M4" s="75" t="s">
        <v>56</v>
      </c>
      <c r="N4" s="75" t="s">
        <v>57</v>
      </c>
      <c r="O4" s="78" t="s">
        <v>58</v>
      </c>
    </row>
    <row r="5" s="149" customFormat="1" ht="36" customHeight="1" spans="1:15">
      <c r="A5" s="18"/>
      <c r="B5" s="18"/>
      <c r="C5" s="18"/>
      <c r="D5" s="19" t="s">
        <v>32</v>
      </c>
      <c r="E5" s="19" t="s">
        <v>59</v>
      </c>
      <c r="F5" s="19" t="s">
        <v>60</v>
      </c>
      <c r="G5" s="18"/>
      <c r="H5" s="18"/>
      <c r="I5" s="18"/>
      <c r="J5" s="19" t="s">
        <v>32</v>
      </c>
      <c r="K5" s="86" t="s">
        <v>54</v>
      </c>
      <c r="L5" s="86" t="s">
        <v>55</v>
      </c>
      <c r="M5" s="86" t="s">
        <v>56</v>
      </c>
      <c r="N5" s="86" t="s">
        <v>57</v>
      </c>
      <c r="O5" s="86" t="s">
        <v>58</v>
      </c>
    </row>
    <row r="6" ht="21" customHeight="1" spans="1:15">
      <c r="A6" s="19">
        <v>1</v>
      </c>
      <c r="B6" s="19">
        <v>2</v>
      </c>
      <c r="C6" s="19">
        <v>3</v>
      </c>
      <c r="D6" s="19">
        <v>4</v>
      </c>
      <c r="E6" s="19">
        <v>5</v>
      </c>
      <c r="F6" s="19">
        <v>6</v>
      </c>
      <c r="G6" s="19">
        <v>7</v>
      </c>
      <c r="H6" s="29">
        <v>8</v>
      </c>
      <c r="I6" s="29">
        <v>9</v>
      </c>
      <c r="J6" s="29">
        <v>10</v>
      </c>
      <c r="K6" s="29">
        <v>11</v>
      </c>
      <c r="L6" s="29">
        <v>12</v>
      </c>
      <c r="M6" s="29">
        <v>13</v>
      </c>
      <c r="N6" s="29">
        <v>14</v>
      </c>
      <c r="O6" s="19">
        <v>15</v>
      </c>
    </row>
    <row r="7" ht="21" customHeight="1" spans="1:15">
      <c r="A7" s="30" t="s">
        <v>61</v>
      </c>
      <c r="B7" s="30" t="s">
        <v>62</v>
      </c>
      <c r="C7" s="150">
        <v>3663730.03</v>
      </c>
      <c r="D7" s="150">
        <v>2663730.03</v>
      </c>
      <c r="E7" s="150">
        <v>1954543.06</v>
      </c>
      <c r="F7" s="150">
        <v>709186.97</v>
      </c>
      <c r="G7" s="90"/>
      <c r="H7" s="150"/>
      <c r="I7" s="150"/>
      <c r="J7" s="150">
        <v>1000000</v>
      </c>
      <c r="K7" s="150"/>
      <c r="L7" s="150"/>
      <c r="M7" s="90"/>
      <c r="N7" s="150"/>
      <c r="O7" s="150">
        <v>1000000</v>
      </c>
    </row>
    <row r="8" ht="21" customHeight="1" spans="1:15">
      <c r="A8" s="104" t="s">
        <v>63</v>
      </c>
      <c r="B8" s="104" t="s">
        <v>64</v>
      </c>
      <c r="C8" s="150">
        <v>3663730.03</v>
      </c>
      <c r="D8" s="150">
        <v>2663730.03</v>
      </c>
      <c r="E8" s="150">
        <v>1954543.06</v>
      </c>
      <c r="F8" s="150">
        <v>709186.97</v>
      </c>
      <c r="G8" s="90"/>
      <c r="H8" s="150"/>
      <c r="I8" s="150"/>
      <c r="J8" s="150">
        <v>1000000</v>
      </c>
      <c r="K8" s="150"/>
      <c r="L8" s="150"/>
      <c r="M8" s="90"/>
      <c r="N8" s="150"/>
      <c r="O8" s="150">
        <v>1000000</v>
      </c>
    </row>
    <row r="9" ht="21" customHeight="1" spans="1:15">
      <c r="A9" s="105" t="s">
        <v>65</v>
      </c>
      <c r="B9" s="105" t="s">
        <v>66</v>
      </c>
      <c r="C9" s="150">
        <v>1718382.54</v>
      </c>
      <c r="D9" s="150">
        <v>1718382.54</v>
      </c>
      <c r="E9" s="150">
        <v>1718382.54</v>
      </c>
      <c r="F9" s="150"/>
      <c r="G9" s="90"/>
      <c r="H9" s="150"/>
      <c r="I9" s="150"/>
      <c r="J9" s="150"/>
      <c r="K9" s="150"/>
      <c r="L9" s="150"/>
      <c r="M9" s="90"/>
      <c r="N9" s="150"/>
      <c r="O9" s="150"/>
    </row>
    <row r="10" ht="21" customHeight="1" spans="1:15">
      <c r="A10" s="105" t="s">
        <v>67</v>
      </c>
      <c r="B10" s="105" t="s">
        <v>68</v>
      </c>
      <c r="C10" s="150">
        <v>1709186.97</v>
      </c>
      <c r="D10" s="150">
        <v>709186.97</v>
      </c>
      <c r="E10" s="150"/>
      <c r="F10" s="150">
        <v>709186.97</v>
      </c>
      <c r="G10" s="90"/>
      <c r="H10" s="150"/>
      <c r="I10" s="150"/>
      <c r="J10" s="150">
        <v>1000000</v>
      </c>
      <c r="K10" s="150"/>
      <c r="L10" s="150"/>
      <c r="M10" s="90"/>
      <c r="N10" s="150"/>
      <c r="O10" s="150">
        <v>1000000</v>
      </c>
    </row>
    <row r="11" ht="21" customHeight="1" spans="1:15">
      <c r="A11" s="105" t="s">
        <v>69</v>
      </c>
      <c r="B11" s="105" t="s">
        <v>70</v>
      </c>
      <c r="C11" s="150">
        <v>236160.52</v>
      </c>
      <c r="D11" s="150">
        <v>236160.52</v>
      </c>
      <c r="E11" s="150">
        <v>236160.52</v>
      </c>
      <c r="F11" s="150"/>
      <c r="G11" s="90"/>
      <c r="H11" s="150"/>
      <c r="I11" s="150"/>
      <c r="J11" s="150"/>
      <c r="K11" s="150"/>
      <c r="L11" s="150"/>
      <c r="M11" s="90"/>
      <c r="N11" s="150"/>
      <c r="O11" s="150"/>
    </row>
    <row r="12" ht="21" customHeight="1" spans="1:15">
      <c r="A12" s="30" t="s">
        <v>71</v>
      </c>
      <c r="B12" s="30" t="s">
        <v>72</v>
      </c>
      <c r="C12" s="150">
        <v>241461.9</v>
      </c>
      <c r="D12" s="150">
        <v>241461.9</v>
      </c>
      <c r="E12" s="150">
        <v>241461.9</v>
      </c>
      <c r="F12" s="150"/>
      <c r="G12" s="90"/>
      <c r="H12" s="150"/>
      <c r="I12" s="150"/>
      <c r="J12" s="150"/>
      <c r="K12" s="150"/>
      <c r="L12" s="150"/>
      <c r="M12" s="90"/>
      <c r="N12" s="150"/>
      <c r="O12" s="150"/>
    </row>
    <row r="13" ht="21" customHeight="1" spans="1:15">
      <c r="A13" s="104" t="s">
        <v>73</v>
      </c>
      <c r="B13" s="104" t="s">
        <v>74</v>
      </c>
      <c r="C13" s="150">
        <v>237154.34</v>
      </c>
      <c r="D13" s="150">
        <v>237154.34</v>
      </c>
      <c r="E13" s="150">
        <v>237154.34</v>
      </c>
      <c r="F13" s="150"/>
      <c r="G13" s="90"/>
      <c r="H13" s="150"/>
      <c r="I13" s="150"/>
      <c r="J13" s="150"/>
      <c r="K13" s="150"/>
      <c r="L13" s="150"/>
      <c r="M13" s="90"/>
      <c r="N13" s="150"/>
      <c r="O13" s="150"/>
    </row>
    <row r="14" ht="45" customHeight="1" spans="1:15">
      <c r="A14" s="105" t="s">
        <v>75</v>
      </c>
      <c r="B14" s="105" t="s">
        <v>76</v>
      </c>
      <c r="C14" s="150">
        <v>237154.34</v>
      </c>
      <c r="D14" s="150">
        <v>237154.34</v>
      </c>
      <c r="E14" s="150">
        <v>237154.34</v>
      </c>
      <c r="F14" s="150"/>
      <c r="G14" s="90"/>
      <c r="H14" s="150"/>
      <c r="I14" s="150"/>
      <c r="J14" s="150"/>
      <c r="K14" s="150"/>
      <c r="L14" s="150"/>
      <c r="M14" s="90"/>
      <c r="N14" s="150"/>
      <c r="O14" s="150"/>
    </row>
    <row r="15" ht="21" customHeight="1" spans="1:15">
      <c r="A15" s="104" t="s">
        <v>77</v>
      </c>
      <c r="B15" s="104" t="s">
        <v>78</v>
      </c>
      <c r="C15" s="150">
        <v>4307.56</v>
      </c>
      <c r="D15" s="150">
        <v>4307.56</v>
      </c>
      <c r="E15" s="150">
        <v>4307.56</v>
      </c>
      <c r="F15" s="150"/>
      <c r="G15" s="90"/>
      <c r="H15" s="150"/>
      <c r="I15" s="150"/>
      <c r="J15" s="150"/>
      <c r="K15" s="150"/>
      <c r="L15" s="150"/>
      <c r="M15" s="90"/>
      <c r="N15" s="150"/>
      <c r="O15" s="150"/>
    </row>
    <row r="16" ht="21" customHeight="1" spans="1:15">
      <c r="A16" s="105" t="s">
        <v>79</v>
      </c>
      <c r="B16" s="105" t="s">
        <v>78</v>
      </c>
      <c r="C16" s="150">
        <v>4307.56</v>
      </c>
      <c r="D16" s="150">
        <v>4307.56</v>
      </c>
      <c r="E16" s="150">
        <v>4307.56</v>
      </c>
      <c r="F16" s="150"/>
      <c r="G16" s="90"/>
      <c r="H16" s="150"/>
      <c r="I16" s="150"/>
      <c r="J16" s="150"/>
      <c r="K16" s="150"/>
      <c r="L16" s="150"/>
      <c r="M16" s="90"/>
      <c r="N16" s="150"/>
      <c r="O16" s="150"/>
    </row>
    <row r="17" ht="21" customHeight="1" spans="1:15">
      <c r="A17" s="30" t="s">
        <v>80</v>
      </c>
      <c r="B17" s="30" t="s">
        <v>81</v>
      </c>
      <c r="C17" s="150">
        <v>133209.64</v>
      </c>
      <c r="D17" s="150">
        <v>128475.64</v>
      </c>
      <c r="E17" s="150">
        <v>128475.64</v>
      </c>
      <c r="F17" s="150"/>
      <c r="G17" s="90"/>
      <c r="H17" s="150"/>
      <c r="I17" s="150"/>
      <c r="J17" s="150">
        <v>4734</v>
      </c>
      <c r="K17" s="150"/>
      <c r="L17" s="150"/>
      <c r="M17" s="90"/>
      <c r="N17" s="150"/>
      <c r="O17" s="150">
        <v>4734</v>
      </c>
    </row>
    <row r="18" ht="21" customHeight="1" spans="1:15">
      <c r="A18" s="104" t="s">
        <v>82</v>
      </c>
      <c r="B18" s="104" t="s">
        <v>83</v>
      </c>
      <c r="C18" s="150">
        <v>133209.64</v>
      </c>
      <c r="D18" s="150">
        <v>128475.64</v>
      </c>
      <c r="E18" s="150">
        <v>128475.64</v>
      </c>
      <c r="F18" s="150"/>
      <c r="G18" s="90"/>
      <c r="H18" s="150"/>
      <c r="I18" s="150"/>
      <c r="J18" s="150">
        <v>4734</v>
      </c>
      <c r="K18" s="150"/>
      <c r="L18" s="150"/>
      <c r="M18" s="90"/>
      <c r="N18" s="150"/>
      <c r="O18" s="150">
        <v>4734</v>
      </c>
    </row>
    <row r="19" ht="21" customHeight="1" spans="1:15">
      <c r="A19" s="105" t="s">
        <v>84</v>
      </c>
      <c r="B19" s="105" t="s">
        <v>85</v>
      </c>
      <c r="C19" s="150">
        <v>80259.45</v>
      </c>
      <c r="D19" s="150">
        <v>80259.45</v>
      </c>
      <c r="E19" s="150">
        <v>80259.45</v>
      </c>
      <c r="F19" s="150"/>
      <c r="G19" s="90"/>
      <c r="H19" s="150"/>
      <c r="I19" s="150"/>
      <c r="J19" s="150"/>
      <c r="K19" s="150"/>
      <c r="L19" s="150"/>
      <c r="M19" s="90"/>
      <c r="N19" s="150"/>
      <c r="O19" s="150"/>
    </row>
    <row r="20" ht="21" customHeight="1" spans="1:15">
      <c r="A20" s="105" t="s">
        <v>86</v>
      </c>
      <c r="B20" s="105" t="s">
        <v>87</v>
      </c>
      <c r="C20" s="150">
        <v>11637.86</v>
      </c>
      <c r="D20" s="150">
        <v>11637.86</v>
      </c>
      <c r="E20" s="150">
        <v>11637.86</v>
      </c>
      <c r="F20" s="150"/>
      <c r="G20" s="90"/>
      <c r="H20" s="150"/>
      <c r="I20" s="150"/>
      <c r="J20" s="150"/>
      <c r="K20" s="150"/>
      <c r="L20" s="150"/>
      <c r="M20" s="90"/>
      <c r="N20" s="150"/>
      <c r="O20" s="150"/>
    </row>
    <row r="21" ht="21" customHeight="1" spans="1:15">
      <c r="A21" s="105" t="s">
        <v>88</v>
      </c>
      <c r="B21" s="105" t="s">
        <v>89</v>
      </c>
      <c r="C21" s="150">
        <v>36624.83</v>
      </c>
      <c r="D21" s="150">
        <v>32640.83</v>
      </c>
      <c r="E21" s="150">
        <v>32640.83</v>
      </c>
      <c r="F21" s="150"/>
      <c r="G21" s="90"/>
      <c r="H21" s="150"/>
      <c r="I21" s="150"/>
      <c r="J21" s="150">
        <v>3984</v>
      </c>
      <c r="K21" s="150"/>
      <c r="L21" s="150"/>
      <c r="M21" s="90"/>
      <c r="N21" s="150"/>
      <c r="O21" s="150">
        <v>3984</v>
      </c>
    </row>
    <row r="22" ht="30" customHeight="1" spans="1:15">
      <c r="A22" s="105" t="s">
        <v>90</v>
      </c>
      <c r="B22" s="105" t="s">
        <v>91</v>
      </c>
      <c r="C22" s="150">
        <v>4687.5</v>
      </c>
      <c r="D22" s="150">
        <v>3937.5</v>
      </c>
      <c r="E22" s="150">
        <v>3937.5</v>
      </c>
      <c r="F22" s="150"/>
      <c r="G22" s="90"/>
      <c r="H22" s="150"/>
      <c r="I22" s="150"/>
      <c r="J22" s="150">
        <v>750</v>
      </c>
      <c r="K22" s="150"/>
      <c r="L22" s="150"/>
      <c r="M22" s="90"/>
      <c r="N22" s="150"/>
      <c r="O22" s="150">
        <v>750</v>
      </c>
    </row>
    <row r="23" ht="21" customHeight="1" spans="1:15">
      <c r="A23" s="30" t="s">
        <v>92</v>
      </c>
      <c r="B23" s="30" t="s">
        <v>93</v>
      </c>
      <c r="C23" s="150">
        <v>217542.91</v>
      </c>
      <c r="D23" s="150">
        <v>217542.91</v>
      </c>
      <c r="E23" s="150">
        <v>217542.91</v>
      </c>
      <c r="F23" s="150"/>
      <c r="G23" s="90"/>
      <c r="H23" s="150"/>
      <c r="I23" s="150"/>
      <c r="J23" s="150"/>
      <c r="K23" s="150"/>
      <c r="L23" s="150"/>
      <c r="M23" s="90"/>
      <c r="N23" s="150"/>
      <c r="O23" s="150"/>
    </row>
    <row r="24" ht="21" customHeight="1" spans="1:15">
      <c r="A24" s="104" t="s">
        <v>94</v>
      </c>
      <c r="B24" s="104" t="s">
        <v>95</v>
      </c>
      <c r="C24" s="150">
        <v>217542.91</v>
      </c>
      <c r="D24" s="150">
        <v>217542.91</v>
      </c>
      <c r="E24" s="150">
        <v>217542.91</v>
      </c>
      <c r="F24" s="150"/>
      <c r="G24" s="90"/>
      <c r="H24" s="150"/>
      <c r="I24" s="150"/>
      <c r="J24" s="150"/>
      <c r="K24" s="150"/>
      <c r="L24" s="150"/>
      <c r="M24" s="90"/>
      <c r="N24" s="150"/>
      <c r="O24" s="150"/>
    </row>
    <row r="25" ht="21" customHeight="1" spans="1:15">
      <c r="A25" s="105" t="s">
        <v>96</v>
      </c>
      <c r="B25" s="105" t="s">
        <v>97</v>
      </c>
      <c r="C25" s="150">
        <v>217542.91</v>
      </c>
      <c r="D25" s="150">
        <v>217542.91</v>
      </c>
      <c r="E25" s="150">
        <v>217542.91</v>
      </c>
      <c r="F25" s="150"/>
      <c r="G25" s="90"/>
      <c r="H25" s="150"/>
      <c r="I25" s="150"/>
      <c r="J25" s="150"/>
      <c r="K25" s="150"/>
      <c r="L25" s="150"/>
      <c r="M25" s="90"/>
      <c r="N25" s="150"/>
      <c r="O25" s="150"/>
    </row>
    <row r="26" ht="21" customHeight="1" spans="1:15">
      <c r="A26" s="86" t="s">
        <v>98</v>
      </c>
      <c r="B26" s="65" t="s">
        <v>98</v>
      </c>
      <c r="C26" s="150">
        <v>4255944.48</v>
      </c>
      <c r="D26" s="150">
        <v>3251210.48</v>
      </c>
      <c r="E26" s="150">
        <v>2542023.51</v>
      </c>
      <c r="F26" s="150">
        <v>709186.97</v>
      </c>
      <c r="G26" s="90"/>
      <c r="H26" s="150"/>
      <c r="I26" s="150"/>
      <c r="J26" s="150">
        <v>1004734</v>
      </c>
      <c r="K26" s="150"/>
      <c r="L26" s="150"/>
      <c r="M26" s="90"/>
      <c r="N26" s="150"/>
      <c r="O26" s="150">
        <v>1004734</v>
      </c>
    </row>
  </sheetData>
  <mergeCells count="11">
    <mergeCell ref="A2:O2"/>
    <mergeCell ref="A3:L3"/>
    <mergeCell ref="D4:F4"/>
    <mergeCell ref="J4:O4"/>
    <mergeCell ref="A26:B26"/>
    <mergeCell ref="A4:A5"/>
    <mergeCell ref="B4:B5"/>
    <mergeCell ref="C4:C5"/>
    <mergeCell ref="G4:G5"/>
    <mergeCell ref="H4:H5"/>
    <mergeCell ref="I4:I5"/>
  </mergeCells>
  <pageMargins left="0.357638888888889" right="0.357638888888889" top="1.0625" bottom="0.590277777777778" header="0.302777777777778" footer="0.302777777777778"/>
  <pageSetup paperSize="9" scale="77"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workbookViewId="0">
      <selection activeCell="A12" sqref="A12"/>
    </sheetView>
  </sheetViews>
  <sheetFormatPr defaultColWidth="9.125" defaultRowHeight="14.25" customHeight="1" outlineLevelCol="3"/>
  <cols>
    <col min="1" max="4" width="35.625" customWidth="1"/>
  </cols>
  <sheetData>
    <row r="1" ht="24" customHeight="1" spans="1:4">
      <c r="D1" s="126" t="s">
        <v>99</v>
      </c>
    </row>
    <row r="2" ht="31.5" customHeight="1" spans="1:4">
      <c r="A2" s="48" t="s">
        <v>100</v>
      </c>
      <c r="B2" s="127"/>
      <c r="C2" s="127"/>
      <c r="D2" s="127"/>
    </row>
    <row r="3" ht="21" customHeight="1" spans="1:4">
      <c r="A3" s="50" t="str">
        <f>"单位名称："&amp;"陇川县审计局"</f>
        <v>单位名称：陇川县审计局</v>
      </c>
      <c r="B3" s="128"/>
      <c r="C3" s="128"/>
      <c r="D3" s="129" t="s">
        <v>2</v>
      </c>
    </row>
    <row r="4" ht="24.65" customHeight="1" spans="1:4">
      <c r="A4" s="130" t="s">
        <v>3</v>
      </c>
      <c r="B4" s="131"/>
      <c r="C4" s="130" t="s">
        <v>4</v>
      </c>
      <c r="D4" s="131"/>
    </row>
    <row r="5" ht="15.65" customHeight="1" spans="1:4">
      <c r="A5" s="132" t="s">
        <v>5</v>
      </c>
      <c r="B5" s="133" t="s">
        <v>6</v>
      </c>
      <c r="C5" s="132" t="s">
        <v>101</v>
      </c>
      <c r="D5" s="133" t="s">
        <v>6</v>
      </c>
    </row>
    <row r="6" ht="14.15" customHeight="1" spans="1:4">
      <c r="A6" s="134"/>
      <c r="B6" s="135"/>
      <c r="C6" s="134"/>
      <c r="D6" s="135"/>
    </row>
    <row r="7" ht="29.15" customHeight="1" spans="1:4">
      <c r="A7" s="136" t="s">
        <v>102</v>
      </c>
      <c r="B7" s="137">
        <v>3241623.51</v>
      </c>
      <c r="C7" s="138" t="s">
        <v>103</v>
      </c>
      <c r="D7" s="137">
        <v>3251210.48</v>
      </c>
    </row>
    <row r="8" ht="29.15" customHeight="1" spans="1:4">
      <c r="A8" s="139" t="s">
        <v>104</v>
      </c>
      <c r="B8" s="140">
        <v>3241623.51</v>
      </c>
      <c r="C8" s="141" t="str">
        <f>"（一）"&amp;"一般公共服务支出"</f>
        <v>（一）一般公共服务支出</v>
      </c>
      <c r="D8" s="140">
        <v>2663730.03</v>
      </c>
    </row>
    <row r="9" ht="29.15" customHeight="1" spans="1:4">
      <c r="A9" s="139" t="s">
        <v>105</v>
      </c>
      <c r="B9" s="140"/>
      <c r="C9" s="141" t="str">
        <f>"（二）"&amp;"社会保障和就业支出"</f>
        <v>（二）社会保障和就业支出</v>
      </c>
      <c r="D9" s="140">
        <v>241461.9</v>
      </c>
    </row>
    <row r="10" ht="29.15" customHeight="1" spans="1:4">
      <c r="A10" s="139" t="s">
        <v>106</v>
      </c>
      <c r="B10" s="140"/>
      <c r="C10" s="141" t="str">
        <f>"（三）"&amp;"卫生健康支出"</f>
        <v>（三）卫生健康支出</v>
      </c>
      <c r="D10" s="140">
        <v>128475.64</v>
      </c>
    </row>
    <row r="11" ht="29.15" customHeight="1" spans="1:4">
      <c r="A11" s="142" t="s">
        <v>107</v>
      </c>
      <c r="B11" s="143">
        <v>9586.97</v>
      </c>
      <c r="C11" s="141" t="str">
        <f>"（四）"&amp;"住房保障支出"</f>
        <v>（四）住房保障支出</v>
      </c>
      <c r="D11" s="140">
        <v>217542.91</v>
      </c>
    </row>
    <row r="12" ht="29.15" customHeight="1" spans="1:4">
      <c r="A12" s="139" t="s">
        <v>104</v>
      </c>
      <c r="B12" s="144">
        <v>9586.97</v>
      </c>
      <c r="C12" s="145"/>
      <c r="D12" s="143"/>
    </row>
    <row r="13" ht="29.15" customHeight="1" spans="1:4">
      <c r="A13" s="146" t="s">
        <v>105</v>
      </c>
      <c r="B13" s="144"/>
      <c r="C13" s="145"/>
      <c r="D13" s="143"/>
    </row>
    <row r="14" ht="29.15" customHeight="1" spans="1:4">
      <c r="A14" s="146" t="s">
        <v>106</v>
      </c>
      <c r="B14" s="143"/>
      <c r="C14" s="145"/>
      <c r="D14" s="143"/>
    </row>
    <row r="15" ht="29.15" customHeight="1" spans="1:4">
      <c r="A15" s="147"/>
      <c r="B15" s="143"/>
      <c r="C15" s="148" t="s">
        <v>108</v>
      </c>
      <c r="D15" s="143"/>
    </row>
    <row r="16" ht="29.15" customHeight="1" spans="1:4">
      <c r="A16" s="147" t="s">
        <v>109</v>
      </c>
      <c r="B16" s="143">
        <v>3251210.48</v>
      </c>
      <c r="C16" s="145" t="s">
        <v>25</v>
      </c>
      <c r="D16" s="143">
        <v>3251210.48</v>
      </c>
    </row>
  </sheetData>
  <mergeCells count="8">
    <mergeCell ref="A2:D2"/>
    <mergeCell ref="A3:B3"/>
    <mergeCell ref="A4:B4"/>
    <mergeCell ref="C4:D4"/>
    <mergeCell ref="A5:A6"/>
    <mergeCell ref="B5:B6"/>
    <mergeCell ref="C5:C6"/>
    <mergeCell ref="D5:D6"/>
  </mergeCells>
  <pageMargins left="0.751388888888889" right="0.751388888888889" top="1.19652777777778" bottom="1" header="0.5" footer="0.5"/>
  <pageSetup paperSize="9" scale="93"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7"/>
  <sheetViews>
    <sheetView showZeros="0" topLeftCell="A8" workbookViewId="0">
      <selection activeCell="B34" sqref="B34"/>
    </sheetView>
  </sheetViews>
  <sheetFormatPr defaultColWidth="9.125" defaultRowHeight="14.25" customHeight="1" outlineLevelCol="6"/>
  <cols>
    <col min="1" max="1" width="16" customWidth="1"/>
    <col min="2" max="2" width="36.625" customWidth="1"/>
    <col min="3" max="5" width="20.625" customWidth="1"/>
    <col min="6" max="6" width="19.625" customWidth="1"/>
    <col min="7" max="7" width="18.375" customWidth="1"/>
  </cols>
  <sheetData>
    <row r="1" ht="16" customHeight="1" spans="1:7">
      <c r="D1" s="106"/>
      <c r="F1" s="59"/>
      <c r="G1" s="59" t="s">
        <v>110</v>
      </c>
    </row>
    <row r="2" ht="39" customHeight="1" spans="1:7">
      <c r="A2" s="3" t="s">
        <v>111</v>
      </c>
      <c r="B2" s="3"/>
      <c r="C2" s="3"/>
      <c r="D2" s="3"/>
      <c r="E2" s="3"/>
      <c r="F2" s="3"/>
      <c r="G2" s="3"/>
    </row>
    <row r="3" ht="25" customHeight="1" spans="1:7">
      <c r="A3" s="4" t="str">
        <f>"单位名称："&amp;"陇川县审计局"</f>
        <v>单位名称：陇川县审计局</v>
      </c>
      <c r="B3" s="34"/>
      <c r="C3" s="34"/>
      <c r="D3" s="34"/>
      <c r="E3" s="34"/>
      <c r="F3" s="96"/>
      <c r="G3" s="59" t="s">
        <v>2</v>
      </c>
    </row>
    <row r="4" ht="20.25" customHeight="1" spans="1:7">
      <c r="A4" s="120" t="s">
        <v>112</v>
      </c>
      <c r="B4" s="121"/>
      <c r="C4" s="122" t="s">
        <v>30</v>
      </c>
      <c r="D4" s="11" t="s">
        <v>59</v>
      </c>
      <c r="E4" s="11"/>
      <c r="F4" s="12"/>
      <c r="G4" s="122" t="s">
        <v>60</v>
      </c>
    </row>
    <row r="5" ht="20.25" customHeight="1" spans="1:7">
      <c r="A5" s="123" t="s">
        <v>50</v>
      </c>
      <c r="B5" s="124" t="s">
        <v>51</v>
      </c>
      <c r="C5" s="97"/>
      <c r="D5" s="97" t="s">
        <v>32</v>
      </c>
      <c r="E5" s="97" t="s">
        <v>113</v>
      </c>
      <c r="F5" s="97" t="s">
        <v>114</v>
      </c>
      <c r="G5" s="97"/>
    </row>
    <row r="6" ht="20" customHeight="1" spans="1:7">
      <c r="A6" s="125" t="s">
        <v>115</v>
      </c>
      <c r="B6" s="125" t="s">
        <v>116</v>
      </c>
      <c r="C6" s="125" t="s">
        <v>117</v>
      </c>
      <c r="D6" s="19">
        <v>4</v>
      </c>
      <c r="E6" s="125" t="s">
        <v>118</v>
      </c>
      <c r="F6" s="125" t="s">
        <v>119</v>
      </c>
      <c r="G6" s="125" t="s">
        <v>120</v>
      </c>
    </row>
    <row r="7" ht="20" customHeight="1" spans="1:7">
      <c r="A7" s="30" t="s">
        <v>61</v>
      </c>
      <c r="B7" s="30" t="s">
        <v>62</v>
      </c>
      <c r="C7" s="22">
        <v>2654143.06</v>
      </c>
      <c r="D7" s="22">
        <v>1954543.06</v>
      </c>
      <c r="E7" s="22">
        <v>1661177</v>
      </c>
      <c r="F7" s="22">
        <v>293366.06</v>
      </c>
      <c r="G7" s="22">
        <v>699600</v>
      </c>
    </row>
    <row r="8" ht="20" customHeight="1" spans="1:7">
      <c r="A8" s="30" t="s">
        <v>63</v>
      </c>
      <c r="B8" s="104" t="s">
        <v>64</v>
      </c>
      <c r="C8" s="22">
        <v>2654143.06</v>
      </c>
      <c r="D8" s="22">
        <v>1954543.06</v>
      </c>
      <c r="E8" s="22">
        <v>1661177</v>
      </c>
      <c r="F8" s="22">
        <v>293366.06</v>
      </c>
      <c r="G8" s="22">
        <v>699600</v>
      </c>
    </row>
    <row r="9" ht="20" customHeight="1" spans="1:7">
      <c r="A9" s="30" t="s">
        <v>65</v>
      </c>
      <c r="B9" s="105" t="s">
        <v>66</v>
      </c>
      <c r="C9" s="22">
        <v>1718382.54</v>
      </c>
      <c r="D9" s="22">
        <v>1718382.54</v>
      </c>
      <c r="E9" s="22">
        <v>1446408</v>
      </c>
      <c r="F9" s="22">
        <v>271974.54</v>
      </c>
      <c r="G9" s="22"/>
    </row>
    <row r="10" ht="20" customHeight="1" spans="1:7">
      <c r="A10" s="30" t="s">
        <v>67</v>
      </c>
      <c r="B10" s="105" t="s">
        <v>68</v>
      </c>
      <c r="C10" s="22">
        <v>699600</v>
      </c>
      <c r="D10" s="22"/>
      <c r="E10" s="22"/>
      <c r="F10" s="22"/>
      <c r="G10" s="22">
        <v>699600</v>
      </c>
    </row>
    <row r="11" ht="20" customHeight="1" spans="1:7">
      <c r="A11" s="30" t="s">
        <v>69</v>
      </c>
      <c r="B11" s="105" t="s">
        <v>70</v>
      </c>
      <c r="C11" s="22">
        <v>236160.52</v>
      </c>
      <c r="D11" s="22">
        <v>236160.52</v>
      </c>
      <c r="E11" s="22">
        <v>214769</v>
      </c>
      <c r="F11" s="22">
        <v>21391.52</v>
      </c>
      <c r="G11" s="22"/>
    </row>
    <row r="12" ht="20" customHeight="1" spans="1:7">
      <c r="A12" s="30" t="s">
        <v>71</v>
      </c>
      <c r="B12" s="30" t="s">
        <v>72</v>
      </c>
      <c r="C12" s="22">
        <v>241461.9</v>
      </c>
      <c r="D12" s="22">
        <v>241461.9</v>
      </c>
      <c r="E12" s="22">
        <v>241461.9</v>
      </c>
      <c r="F12" s="22"/>
      <c r="G12" s="22"/>
    </row>
    <row r="13" ht="20" customHeight="1" spans="1:7">
      <c r="A13" s="30" t="s">
        <v>73</v>
      </c>
      <c r="B13" s="104" t="s">
        <v>74</v>
      </c>
      <c r="C13" s="22">
        <v>237154.34</v>
      </c>
      <c r="D13" s="22">
        <v>237154.34</v>
      </c>
      <c r="E13" s="22">
        <v>237154.34</v>
      </c>
      <c r="F13" s="22"/>
      <c r="G13" s="22"/>
    </row>
    <row r="14" ht="20" customHeight="1" spans="1:7">
      <c r="A14" s="30" t="s">
        <v>75</v>
      </c>
      <c r="B14" s="105" t="s">
        <v>76</v>
      </c>
      <c r="C14" s="22">
        <v>237154.34</v>
      </c>
      <c r="D14" s="22">
        <v>237154.34</v>
      </c>
      <c r="E14" s="22">
        <v>237154.34</v>
      </c>
      <c r="F14" s="22"/>
      <c r="G14" s="22"/>
    </row>
    <row r="15" ht="20" customHeight="1" spans="1:7">
      <c r="A15" s="30" t="s">
        <v>77</v>
      </c>
      <c r="B15" s="104" t="s">
        <v>78</v>
      </c>
      <c r="C15" s="22">
        <v>4307.56</v>
      </c>
      <c r="D15" s="22">
        <v>4307.56</v>
      </c>
      <c r="E15" s="22">
        <v>4307.56</v>
      </c>
      <c r="F15" s="22"/>
      <c r="G15" s="22"/>
    </row>
    <row r="16" ht="20" customHeight="1" spans="1:7">
      <c r="A16" s="30" t="s">
        <v>79</v>
      </c>
      <c r="B16" s="105" t="s">
        <v>78</v>
      </c>
      <c r="C16" s="22">
        <v>4307.56</v>
      </c>
      <c r="D16" s="22">
        <v>4307.56</v>
      </c>
      <c r="E16" s="22">
        <v>4307.56</v>
      </c>
      <c r="F16" s="22"/>
      <c r="G16" s="22"/>
    </row>
    <row r="17" ht="20" customHeight="1" spans="1:7">
      <c r="A17" s="30" t="s">
        <v>80</v>
      </c>
      <c r="B17" s="30" t="s">
        <v>81</v>
      </c>
      <c r="C17" s="22">
        <v>128475.64</v>
      </c>
      <c r="D17" s="22">
        <v>128475.64</v>
      </c>
      <c r="E17" s="22">
        <v>128475.64</v>
      </c>
      <c r="F17" s="22"/>
      <c r="G17" s="22"/>
    </row>
    <row r="18" ht="20" customHeight="1" spans="1:7">
      <c r="A18" s="30" t="s">
        <v>82</v>
      </c>
      <c r="B18" s="104" t="s">
        <v>83</v>
      </c>
      <c r="C18" s="22">
        <v>128475.64</v>
      </c>
      <c r="D18" s="22">
        <v>128475.64</v>
      </c>
      <c r="E18" s="22">
        <v>128475.64</v>
      </c>
      <c r="F18" s="22"/>
      <c r="G18" s="22"/>
    </row>
    <row r="19" ht="20" customHeight="1" spans="1:7">
      <c r="A19" s="30" t="s">
        <v>84</v>
      </c>
      <c r="B19" s="105" t="s">
        <v>85</v>
      </c>
      <c r="C19" s="22">
        <v>80259.45</v>
      </c>
      <c r="D19" s="22">
        <v>80259.45</v>
      </c>
      <c r="E19" s="22">
        <v>80259.45</v>
      </c>
      <c r="F19" s="22"/>
      <c r="G19" s="22"/>
    </row>
    <row r="20" ht="20" customHeight="1" spans="1:7">
      <c r="A20" s="30" t="s">
        <v>86</v>
      </c>
      <c r="B20" s="105" t="s">
        <v>87</v>
      </c>
      <c r="C20" s="22">
        <v>11637.86</v>
      </c>
      <c r="D20" s="22">
        <v>11637.86</v>
      </c>
      <c r="E20" s="22">
        <v>11637.86</v>
      </c>
      <c r="F20" s="22"/>
      <c r="G20" s="22"/>
    </row>
    <row r="21" ht="20" customHeight="1" spans="1:7">
      <c r="A21" s="30" t="s">
        <v>88</v>
      </c>
      <c r="B21" s="105" t="s">
        <v>89</v>
      </c>
      <c r="C21" s="22">
        <v>32640.83</v>
      </c>
      <c r="D21" s="22">
        <v>32640.83</v>
      </c>
      <c r="E21" s="22">
        <v>32640.83</v>
      </c>
      <c r="F21" s="22"/>
      <c r="G21" s="22"/>
    </row>
    <row r="22" ht="20" customHeight="1" spans="1:7">
      <c r="A22" s="30" t="s">
        <v>90</v>
      </c>
      <c r="B22" s="105" t="s">
        <v>91</v>
      </c>
      <c r="C22" s="22">
        <v>3937.5</v>
      </c>
      <c r="D22" s="22">
        <v>3937.5</v>
      </c>
      <c r="E22" s="22">
        <v>3937.5</v>
      </c>
      <c r="F22" s="22"/>
      <c r="G22" s="22"/>
    </row>
    <row r="23" ht="20" customHeight="1" spans="1:7">
      <c r="A23" s="30" t="s">
        <v>92</v>
      </c>
      <c r="B23" s="30" t="s">
        <v>93</v>
      </c>
      <c r="C23" s="22">
        <v>217542.91</v>
      </c>
      <c r="D23" s="22">
        <v>217542.91</v>
      </c>
      <c r="E23" s="22">
        <v>217542.91</v>
      </c>
      <c r="F23" s="22"/>
      <c r="G23" s="22"/>
    </row>
    <row r="24" ht="20" customHeight="1" spans="1:7">
      <c r="A24" s="30" t="s">
        <v>94</v>
      </c>
      <c r="B24" s="104" t="s">
        <v>95</v>
      </c>
      <c r="C24" s="22">
        <v>217542.91</v>
      </c>
      <c r="D24" s="22">
        <v>217542.91</v>
      </c>
      <c r="E24" s="22">
        <v>217542.91</v>
      </c>
      <c r="F24" s="22"/>
      <c r="G24" s="22"/>
    </row>
    <row r="25" ht="20" customHeight="1" spans="1:7">
      <c r="A25" s="30" t="s">
        <v>96</v>
      </c>
      <c r="B25" s="105" t="s">
        <v>97</v>
      </c>
      <c r="C25" s="22">
        <v>217542.91</v>
      </c>
      <c r="D25" s="22">
        <v>217542.91</v>
      </c>
      <c r="E25" s="22">
        <v>217542.91</v>
      </c>
      <c r="F25" s="22"/>
      <c r="G25" s="22"/>
    </row>
    <row r="26" ht="20" customHeight="1" spans="1:7">
      <c r="A26" s="10" t="s">
        <v>98</v>
      </c>
      <c r="B26" s="12" t="s">
        <v>98</v>
      </c>
      <c r="C26" s="22">
        <v>3241623.51</v>
      </c>
      <c r="D26" s="22">
        <v>2542023.51</v>
      </c>
      <c r="E26" s="22">
        <v>2248657.45</v>
      </c>
      <c r="F26" s="22">
        <v>293366.06</v>
      </c>
      <c r="G26" s="22">
        <v>699600</v>
      </c>
    </row>
    <row r="27" ht="18" customHeight="1" spans="1:7">
      <c r="A27" s="34"/>
    </row>
  </sheetData>
  <mergeCells count="7">
    <mergeCell ref="A2:G2"/>
    <mergeCell ref="A3:E3"/>
    <mergeCell ref="A4:B4"/>
    <mergeCell ref="D4:F4"/>
    <mergeCell ref="A26:B26"/>
    <mergeCell ref="C4:C5"/>
    <mergeCell ref="G4:G5"/>
  </mergeCells>
  <pageMargins left="0.786805555555556" right="0.590277777777778" top="0.984027777777778" bottom="0.60625" header="0.302777777777778" footer="0.302777777777778"/>
  <pageSetup paperSize="9" scale="87"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C15" sqref="C15"/>
    </sheetView>
  </sheetViews>
  <sheetFormatPr defaultColWidth="9.125" defaultRowHeight="14.25" customHeight="1" outlineLevelRow="6" outlineLevelCol="5"/>
  <cols>
    <col min="1" max="6" width="25.1166666666667" customWidth="1"/>
  </cols>
  <sheetData>
    <row r="1" ht="20" customHeight="1" spans="1:6">
      <c r="A1" s="115"/>
      <c r="B1" s="115"/>
      <c r="C1" s="62"/>
      <c r="F1" s="63" t="s">
        <v>121</v>
      </c>
    </row>
    <row r="2" ht="25.5" customHeight="1" spans="1:6">
      <c r="A2" s="116" t="s">
        <v>122</v>
      </c>
      <c r="B2" s="116"/>
      <c r="C2" s="116"/>
      <c r="D2" s="116"/>
      <c r="E2" s="116"/>
      <c r="F2" s="116"/>
    </row>
    <row r="3" ht="21" customHeight="1" spans="1:6">
      <c r="A3" s="4" t="str">
        <f>"单位名称："&amp;"陇川县审计局"</f>
        <v>单位名称：陇川县审计局</v>
      </c>
      <c r="B3" s="115"/>
      <c r="C3" s="62"/>
      <c r="D3" s="34"/>
      <c r="E3" s="34"/>
      <c r="F3" s="63" t="s">
        <v>2</v>
      </c>
    </row>
    <row r="4" ht="24" customHeight="1" spans="1:6">
      <c r="A4" s="9" t="s">
        <v>123</v>
      </c>
      <c r="B4" s="15" t="s">
        <v>124</v>
      </c>
      <c r="C4" s="10" t="s">
        <v>125</v>
      </c>
      <c r="D4" s="11"/>
      <c r="E4" s="12"/>
      <c r="F4" s="15" t="s">
        <v>126</v>
      </c>
    </row>
    <row r="5" ht="26" customHeight="1" spans="1:6">
      <c r="A5" s="17"/>
      <c r="B5" s="18"/>
      <c r="C5" s="19" t="s">
        <v>32</v>
      </c>
      <c r="D5" s="19" t="s">
        <v>127</v>
      </c>
      <c r="E5" s="19" t="s">
        <v>128</v>
      </c>
      <c r="F5" s="18"/>
    </row>
    <row r="6" ht="26" customHeight="1" spans="1:6">
      <c r="A6" s="65">
        <v>1</v>
      </c>
      <c r="B6" s="65">
        <v>2</v>
      </c>
      <c r="C6" s="117">
        <v>3</v>
      </c>
      <c r="D6" s="65">
        <v>4</v>
      </c>
      <c r="E6" s="65">
        <v>5</v>
      </c>
      <c r="F6" s="65">
        <v>6</v>
      </c>
    </row>
    <row r="7" ht="26" customHeight="1" spans="1:6">
      <c r="A7" s="118">
        <v>25000</v>
      </c>
      <c r="B7" s="118"/>
      <c r="C7" s="119">
        <v>15900</v>
      </c>
      <c r="D7" s="118"/>
      <c r="E7" s="118">
        <v>15900</v>
      </c>
      <c r="F7" s="118">
        <v>9100</v>
      </c>
    </row>
  </sheetData>
  <mergeCells count="6">
    <mergeCell ref="A2:F2"/>
    <mergeCell ref="A3:D3"/>
    <mergeCell ref="C4:E4"/>
    <mergeCell ref="A4:A5"/>
    <mergeCell ref="B4:B5"/>
    <mergeCell ref="F4:F5"/>
  </mergeCells>
  <pageMargins left="0.751388888888889" right="0.751388888888889" top="1.19652777777778" bottom="1" header="0.5" footer="0.5"/>
  <pageSetup paperSize="9" scale="88"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5"/>
  <sheetViews>
    <sheetView showZeros="0" topLeftCell="G1" workbookViewId="0">
      <selection activeCell="C11" sqref="$A11:$XFD45"/>
    </sheetView>
  </sheetViews>
  <sheetFormatPr defaultColWidth="9.125" defaultRowHeight="14.25" customHeight="1"/>
  <cols>
    <col min="1" max="1" width="17.8833333333333" customWidth="1"/>
    <col min="2" max="2" width="22.625" customWidth="1"/>
    <col min="3" max="3" width="19.5" customWidth="1"/>
    <col min="4" max="4" width="9.625" customWidth="1"/>
    <col min="5" max="5" width="33.2666666666667" customWidth="1"/>
    <col min="6" max="6" width="9.11666666666667" customWidth="1"/>
    <col min="7" max="7" width="29.8833333333333" customWidth="1"/>
    <col min="8" max="10" width="14.2666666666667" customWidth="1"/>
    <col min="11" max="11" width="13.625" customWidth="1"/>
    <col min="12" max="12" width="14.2666666666667" customWidth="1"/>
    <col min="13" max="13" width="9" customWidth="1"/>
    <col min="14" max="14" width="8.375" customWidth="1"/>
    <col min="15" max="17" width="9" customWidth="1"/>
    <col min="18" max="18" width="11.625" customWidth="1"/>
    <col min="19" max="22" width="9.625" customWidth="1"/>
    <col min="23" max="23" width="11.625" customWidth="1"/>
  </cols>
  <sheetData>
    <row r="1" ht="17" customHeight="1" spans="1:23">
      <c r="D1" s="1"/>
      <c r="E1" s="1"/>
      <c r="F1" s="1"/>
      <c r="G1" s="1"/>
      <c r="U1" s="106"/>
      <c r="W1" s="59" t="s">
        <v>129</v>
      </c>
    </row>
    <row r="2" ht="27.75" customHeight="1" spans="1:23">
      <c r="A2" s="27" t="s">
        <v>130</v>
      </c>
      <c r="B2" s="27"/>
      <c r="C2" s="27"/>
      <c r="D2" s="27"/>
      <c r="E2" s="27"/>
      <c r="F2" s="27"/>
      <c r="G2" s="27"/>
      <c r="H2" s="27"/>
      <c r="I2" s="27"/>
      <c r="J2" s="27"/>
      <c r="K2" s="27"/>
      <c r="L2" s="27"/>
      <c r="M2" s="27"/>
      <c r="N2" s="27"/>
      <c r="O2" s="27"/>
      <c r="P2" s="27"/>
      <c r="Q2" s="27"/>
      <c r="R2" s="27"/>
      <c r="S2" s="27"/>
      <c r="T2" s="27"/>
      <c r="U2" s="27"/>
      <c r="V2" s="27"/>
      <c r="W2" s="27"/>
    </row>
    <row r="3" ht="21" customHeight="1" spans="1:23">
      <c r="A3" s="4" t="str">
        <f>"单位名称："&amp;"陇川县审计局"</f>
        <v>单位名称：陇川县审计局</v>
      </c>
      <c r="B3" s="5"/>
      <c r="C3" s="5"/>
      <c r="D3" s="5"/>
      <c r="E3" s="5"/>
      <c r="F3" s="5"/>
      <c r="G3" s="5"/>
      <c r="H3" s="6"/>
      <c r="I3" s="6"/>
      <c r="J3" s="6"/>
      <c r="K3" s="6"/>
      <c r="L3" s="6"/>
      <c r="M3" s="6"/>
      <c r="N3" s="6"/>
      <c r="O3" s="6"/>
      <c r="P3" s="6"/>
      <c r="Q3" s="6"/>
      <c r="R3" s="34"/>
      <c r="S3" s="34"/>
      <c r="T3" s="34"/>
      <c r="U3" s="106"/>
      <c r="V3" s="34"/>
      <c r="W3" s="96" t="s">
        <v>2</v>
      </c>
    </row>
    <row r="4" ht="23" customHeight="1" spans="1:23">
      <c r="A4" s="8" t="s">
        <v>131</v>
      </c>
      <c r="B4" s="8" t="s">
        <v>132</v>
      </c>
      <c r="C4" s="8" t="s">
        <v>133</v>
      </c>
      <c r="D4" s="9" t="s">
        <v>134</v>
      </c>
      <c r="E4" s="9" t="s">
        <v>135</v>
      </c>
      <c r="F4" s="9" t="s">
        <v>136</v>
      </c>
      <c r="G4" s="9" t="s">
        <v>137</v>
      </c>
      <c r="H4" s="19" t="s">
        <v>138</v>
      </c>
      <c r="I4" s="19"/>
      <c r="J4" s="19"/>
      <c r="K4" s="19"/>
      <c r="L4" s="108"/>
      <c r="M4" s="108"/>
      <c r="N4" s="108"/>
      <c r="O4" s="108"/>
      <c r="P4" s="108"/>
      <c r="Q4" s="65"/>
      <c r="R4" s="19"/>
      <c r="S4" s="19"/>
      <c r="T4" s="19"/>
      <c r="U4" s="19"/>
      <c r="V4" s="19"/>
      <c r="W4" s="19"/>
    </row>
    <row r="5" ht="23" customHeight="1" spans="1:23">
      <c r="A5" s="13"/>
      <c r="B5" s="13"/>
      <c r="C5" s="13"/>
      <c r="D5" s="14"/>
      <c r="E5" s="14"/>
      <c r="F5" s="14"/>
      <c r="G5" s="14"/>
      <c r="H5" s="19" t="s">
        <v>30</v>
      </c>
      <c r="I5" s="65" t="s">
        <v>33</v>
      </c>
      <c r="J5" s="65"/>
      <c r="K5" s="65"/>
      <c r="L5" s="108"/>
      <c r="M5" s="108"/>
      <c r="N5" s="108" t="s">
        <v>139</v>
      </c>
      <c r="O5" s="108"/>
      <c r="P5" s="108"/>
      <c r="Q5" s="65" t="s">
        <v>36</v>
      </c>
      <c r="R5" s="19" t="s">
        <v>53</v>
      </c>
      <c r="S5" s="65"/>
      <c r="T5" s="65"/>
      <c r="U5" s="65"/>
      <c r="V5" s="65"/>
      <c r="W5" s="65"/>
    </row>
    <row r="6" ht="19" customHeight="1" spans="1:23">
      <c r="A6" s="16"/>
      <c r="B6" s="16"/>
      <c r="C6" s="16"/>
      <c r="D6" s="17"/>
      <c r="E6" s="17"/>
      <c r="F6" s="17"/>
      <c r="G6" s="17"/>
      <c r="H6" s="19"/>
      <c r="I6" s="65" t="s">
        <v>140</v>
      </c>
      <c r="J6" s="65" t="s">
        <v>141</v>
      </c>
      <c r="K6" s="65" t="s">
        <v>142</v>
      </c>
      <c r="L6" s="111" t="s">
        <v>143</v>
      </c>
      <c r="M6" s="111" t="s">
        <v>144</v>
      </c>
      <c r="N6" s="111" t="s">
        <v>33</v>
      </c>
      <c r="O6" s="111" t="s">
        <v>34</v>
      </c>
      <c r="P6" s="111" t="s">
        <v>35</v>
      </c>
      <c r="Q6" s="65"/>
      <c r="R6" s="65" t="s">
        <v>32</v>
      </c>
      <c r="S6" s="65" t="s">
        <v>43</v>
      </c>
      <c r="T6" s="65" t="s">
        <v>145</v>
      </c>
      <c r="U6" s="65" t="s">
        <v>39</v>
      </c>
      <c r="V6" s="65" t="s">
        <v>40</v>
      </c>
      <c r="W6" s="65" t="s">
        <v>41</v>
      </c>
    </row>
    <row r="7" ht="19" customHeight="1" spans="1:23">
      <c r="A7" s="16"/>
      <c r="B7" s="16"/>
      <c r="C7" s="16"/>
      <c r="D7" s="17"/>
      <c r="E7" s="17"/>
      <c r="F7" s="17"/>
      <c r="G7" s="17"/>
      <c r="H7" s="19"/>
      <c r="I7" s="65"/>
      <c r="J7" s="65"/>
      <c r="K7" s="65"/>
      <c r="L7" s="111"/>
      <c r="M7" s="111"/>
      <c r="N7" s="111"/>
      <c r="O7" s="111"/>
      <c r="P7" s="111"/>
      <c r="Q7" s="65"/>
      <c r="R7" s="65"/>
      <c r="S7" s="65"/>
      <c r="T7" s="65"/>
      <c r="U7" s="65"/>
      <c r="V7" s="65"/>
      <c r="W7" s="65"/>
    </row>
    <row r="8" ht="20" customHeight="1" spans="1:23">
      <c r="A8" s="112">
        <v>1</v>
      </c>
      <c r="B8" s="112">
        <v>2</v>
      </c>
      <c r="C8" s="112">
        <v>3</v>
      </c>
      <c r="D8" s="112">
        <v>4</v>
      </c>
      <c r="E8" s="112">
        <v>5</v>
      </c>
      <c r="F8" s="112">
        <v>6</v>
      </c>
      <c r="G8" s="112">
        <v>7</v>
      </c>
      <c r="H8" s="112">
        <v>8</v>
      </c>
      <c r="I8" s="112">
        <v>9</v>
      </c>
      <c r="J8" s="112">
        <v>10</v>
      </c>
      <c r="K8" s="112">
        <v>11</v>
      </c>
      <c r="L8" s="112">
        <v>12</v>
      </c>
      <c r="M8" s="112">
        <v>13</v>
      </c>
      <c r="N8" s="112">
        <v>14</v>
      </c>
      <c r="O8" s="112">
        <v>15</v>
      </c>
      <c r="P8" s="112">
        <v>16</v>
      </c>
      <c r="Q8" s="112">
        <v>17</v>
      </c>
      <c r="R8" s="112">
        <v>18</v>
      </c>
      <c r="S8" s="112">
        <v>19</v>
      </c>
      <c r="T8" s="112">
        <v>20</v>
      </c>
      <c r="U8" s="112">
        <v>21</v>
      </c>
      <c r="V8" s="112">
        <v>22</v>
      </c>
      <c r="W8" s="112">
        <v>23</v>
      </c>
    </row>
    <row r="9" ht="18.75" customHeight="1" spans="1:23">
      <c r="A9" s="23" t="s">
        <v>45</v>
      </c>
      <c r="B9" s="110"/>
      <c r="C9" s="23"/>
      <c r="D9" s="23"/>
      <c r="E9" s="23"/>
      <c r="F9" s="23"/>
      <c r="G9" s="23"/>
      <c r="H9" s="100">
        <v>2546757.51</v>
      </c>
      <c r="I9" s="100">
        <v>2542023.51</v>
      </c>
      <c r="J9" s="100">
        <v>630772.03</v>
      </c>
      <c r="K9" s="100">
        <v>14848</v>
      </c>
      <c r="L9" s="100">
        <v>1896403.48</v>
      </c>
      <c r="M9" s="100"/>
      <c r="N9" s="100"/>
      <c r="O9" s="100"/>
      <c r="P9" s="100"/>
      <c r="Q9" s="100"/>
      <c r="R9" s="100">
        <v>4734</v>
      </c>
      <c r="S9" s="100"/>
      <c r="T9" s="100"/>
      <c r="U9" s="100"/>
      <c r="V9" s="100"/>
      <c r="W9" s="100">
        <v>4734</v>
      </c>
    </row>
    <row r="10" ht="31.4" customHeight="1" spans="1:23">
      <c r="A10" s="113" t="s">
        <v>45</v>
      </c>
      <c r="B10" s="110"/>
      <c r="C10" s="23"/>
      <c r="D10" s="23"/>
      <c r="E10" s="23"/>
      <c r="F10" s="23"/>
      <c r="G10" s="23"/>
      <c r="H10" s="100">
        <v>2546757.51</v>
      </c>
      <c r="I10" s="100">
        <v>2542023.51</v>
      </c>
      <c r="J10" s="100">
        <v>630772.03</v>
      </c>
      <c r="K10" s="100">
        <v>14848</v>
      </c>
      <c r="L10" s="100">
        <v>1896403.48</v>
      </c>
      <c r="M10" s="100"/>
      <c r="N10" s="100"/>
      <c r="O10" s="100"/>
      <c r="P10" s="100"/>
      <c r="Q10" s="100"/>
      <c r="R10" s="100">
        <v>4734</v>
      </c>
      <c r="S10" s="100"/>
      <c r="T10" s="100"/>
      <c r="U10" s="100"/>
      <c r="V10" s="100"/>
      <c r="W10" s="100">
        <v>4734</v>
      </c>
    </row>
    <row r="11" ht="29" customHeight="1" spans="1:23">
      <c r="A11" s="114" t="s">
        <v>45</v>
      </c>
      <c r="B11" s="110" t="s">
        <v>146</v>
      </c>
      <c r="C11" s="23" t="s">
        <v>147</v>
      </c>
      <c r="D11" s="23" t="s">
        <v>65</v>
      </c>
      <c r="E11" s="23" t="s">
        <v>66</v>
      </c>
      <c r="F11" s="23" t="s">
        <v>148</v>
      </c>
      <c r="G11" s="23" t="s">
        <v>149</v>
      </c>
      <c r="H11" s="100">
        <v>530661.6</v>
      </c>
      <c r="I11" s="100">
        <v>530661.6</v>
      </c>
      <c r="J11" s="100">
        <v>132665.4</v>
      </c>
      <c r="K11" s="100"/>
      <c r="L11" s="100">
        <v>397996.2</v>
      </c>
      <c r="M11" s="100"/>
      <c r="N11" s="100"/>
      <c r="O11" s="100"/>
      <c r="P11" s="100"/>
      <c r="Q11" s="100"/>
      <c r="R11" s="100"/>
      <c r="S11" s="100"/>
      <c r="T11" s="100"/>
      <c r="U11" s="100"/>
      <c r="V11" s="100"/>
      <c r="W11" s="100"/>
    </row>
    <row r="12" ht="29" customHeight="1" spans="1:23">
      <c r="A12" s="114" t="s">
        <v>45</v>
      </c>
      <c r="B12" s="110" t="s">
        <v>146</v>
      </c>
      <c r="C12" s="23" t="s">
        <v>147</v>
      </c>
      <c r="D12" s="23" t="s">
        <v>65</v>
      </c>
      <c r="E12" s="23" t="s">
        <v>66</v>
      </c>
      <c r="F12" s="23" t="s">
        <v>150</v>
      </c>
      <c r="G12" s="23" t="s">
        <v>151</v>
      </c>
      <c r="H12" s="100">
        <v>625350.6</v>
      </c>
      <c r="I12" s="100">
        <v>625350.6</v>
      </c>
      <c r="J12" s="100">
        <v>156337.65</v>
      </c>
      <c r="K12" s="100"/>
      <c r="L12" s="100">
        <v>469012.95</v>
      </c>
      <c r="M12" s="100"/>
      <c r="N12" s="100"/>
      <c r="O12" s="100"/>
      <c r="P12" s="100"/>
      <c r="Q12" s="100"/>
      <c r="R12" s="100"/>
      <c r="S12" s="100"/>
      <c r="T12" s="100"/>
      <c r="U12" s="100"/>
      <c r="V12" s="100"/>
      <c r="W12" s="100"/>
    </row>
    <row r="13" ht="29" customHeight="1" spans="1:23">
      <c r="A13" s="114" t="s">
        <v>45</v>
      </c>
      <c r="B13" s="110" t="s">
        <v>146</v>
      </c>
      <c r="C13" s="23" t="s">
        <v>147</v>
      </c>
      <c r="D13" s="23" t="s">
        <v>65</v>
      </c>
      <c r="E13" s="23" t="s">
        <v>66</v>
      </c>
      <c r="F13" s="23" t="s">
        <v>152</v>
      </c>
      <c r="G13" s="23" t="s">
        <v>153</v>
      </c>
      <c r="H13" s="100">
        <v>47971.8</v>
      </c>
      <c r="I13" s="100">
        <v>47971.8</v>
      </c>
      <c r="J13" s="100">
        <v>11992.95</v>
      </c>
      <c r="K13" s="100"/>
      <c r="L13" s="100">
        <v>35978.85</v>
      </c>
      <c r="M13" s="100"/>
      <c r="N13" s="100"/>
      <c r="O13" s="100"/>
      <c r="P13" s="100"/>
      <c r="Q13" s="100"/>
      <c r="R13" s="100"/>
      <c r="S13" s="100"/>
      <c r="T13" s="100"/>
      <c r="U13" s="100"/>
      <c r="V13" s="100"/>
      <c r="W13" s="100"/>
    </row>
    <row r="14" ht="29" customHeight="1" spans="1:23">
      <c r="A14" s="114" t="s">
        <v>45</v>
      </c>
      <c r="B14" s="110" t="s">
        <v>154</v>
      </c>
      <c r="C14" s="23" t="s">
        <v>155</v>
      </c>
      <c r="D14" s="23" t="s">
        <v>75</v>
      </c>
      <c r="E14" s="23" t="s">
        <v>76</v>
      </c>
      <c r="F14" s="23" t="s">
        <v>156</v>
      </c>
      <c r="G14" s="23" t="s">
        <v>157</v>
      </c>
      <c r="H14" s="100">
        <v>207121.15</v>
      </c>
      <c r="I14" s="100">
        <v>207121.15</v>
      </c>
      <c r="J14" s="100">
        <v>51780.29</v>
      </c>
      <c r="K14" s="100"/>
      <c r="L14" s="100">
        <v>155340.86</v>
      </c>
      <c r="M14" s="100"/>
      <c r="N14" s="100"/>
      <c r="O14" s="100"/>
      <c r="P14" s="100"/>
      <c r="Q14" s="100"/>
      <c r="R14" s="100"/>
      <c r="S14" s="100"/>
      <c r="T14" s="100"/>
      <c r="U14" s="100"/>
      <c r="V14" s="100"/>
      <c r="W14" s="100"/>
    </row>
    <row r="15" ht="29" customHeight="1" spans="1:23">
      <c r="A15" s="114" t="s">
        <v>45</v>
      </c>
      <c r="B15" s="110" t="s">
        <v>154</v>
      </c>
      <c r="C15" s="23" t="s">
        <v>155</v>
      </c>
      <c r="D15" s="23" t="s">
        <v>79</v>
      </c>
      <c r="E15" s="23" t="s">
        <v>78</v>
      </c>
      <c r="F15" s="23" t="s">
        <v>158</v>
      </c>
      <c r="G15" s="23" t="s">
        <v>159</v>
      </c>
      <c r="H15" s="100">
        <v>2781.11</v>
      </c>
      <c r="I15" s="100">
        <v>2781.11</v>
      </c>
      <c r="J15" s="100">
        <v>695.28</v>
      </c>
      <c r="K15" s="100"/>
      <c r="L15" s="100">
        <v>2085.83</v>
      </c>
      <c r="M15" s="100"/>
      <c r="N15" s="100"/>
      <c r="O15" s="100"/>
      <c r="P15" s="100"/>
      <c r="Q15" s="100"/>
      <c r="R15" s="100"/>
      <c r="S15" s="100"/>
      <c r="T15" s="100"/>
      <c r="U15" s="100"/>
      <c r="V15" s="100"/>
      <c r="W15" s="100"/>
    </row>
    <row r="16" ht="29" customHeight="1" spans="1:23">
      <c r="A16" s="114" t="s">
        <v>45</v>
      </c>
      <c r="B16" s="110" t="s">
        <v>154</v>
      </c>
      <c r="C16" s="23" t="s">
        <v>155</v>
      </c>
      <c r="D16" s="23" t="s">
        <v>84</v>
      </c>
      <c r="E16" s="23" t="s">
        <v>85</v>
      </c>
      <c r="F16" s="23" t="s">
        <v>160</v>
      </c>
      <c r="G16" s="23" t="s">
        <v>161</v>
      </c>
      <c r="H16" s="100">
        <v>80259.45</v>
      </c>
      <c r="I16" s="100">
        <v>80259.45</v>
      </c>
      <c r="J16" s="100">
        <v>20064.86</v>
      </c>
      <c r="K16" s="100"/>
      <c r="L16" s="100">
        <v>60194.59</v>
      </c>
      <c r="M16" s="100"/>
      <c r="N16" s="100"/>
      <c r="O16" s="100"/>
      <c r="P16" s="100"/>
      <c r="Q16" s="100"/>
      <c r="R16" s="100"/>
      <c r="S16" s="100"/>
      <c r="T16" s="100"/>
      <c r="U16" s="100"/>
      <c r="V16" s="100"/>
      <c r="W16" s="100"/>
    </row>
    <row r="17" ht="29" customHeight="1" spans="1:23">
      <c r="A17" s="114" t="s">
        <v>45</v>
      </c>
      <c r="B17" s="110" t="s">
        <v>154</v>
      </c>
      <c r="C17" s="23" t="s">
        <v>155</v>
      </c>
      <c r="D17" s="23" t="s">
        <v>88</v>
      </c>
      <c r="E17" s="23" t="s">
        <v>89</v>
      </c>
      <c r="F17" s="23" t="s">
        <v>162</v>
      </c>
      <c r="G17" s="23" t="s">
        <v>163</v>
      </c>
      <c r="H17" s="100">
        <v>32870.68</v>
      </c>
      <c r="I17" s="100">
        <v>28886.68</v>
      </c>
      <c r="J17" s="100">
        <v>7221.67</v>
      </c>
      <c r="K17" s="100"/>
      <c r="L17" s="100">
        <v>21665.01</v>
      </c>
      <c r="M17" s="100"/>
      <c r="N17" s="100"/>
      <c r="O17" s="100"/>
      <c r="P17" s="100"/>
      <c r="Q17" s="100"/>
      <c r="R17" s="100">
        <v>3984</v>
      </c>
      <c r="S17" s="100"/>
      <c r="T17" s="100"/>
      <c r="U17" s="100"/>
      <c r="V17" s="100"/>
      <c r="W17" s="100">
        <v>3984</v>
      </c>
    </row>
    <row r="18" ht="29" customHeight="1" spans="1:23">
      <c r="A18" s="114" t="s">
        <v>45</v>
      </c>
      <c r="B18" s="110" t="s">
        <v>154</v>
      </c>
      <c r="C18" s="23" t="s">
        <v>155</v>
      </c>
      <c r="D18" s="23" t="s">
        <v>90</v>
      </c>
      <c r="E18" s="23" t="s">
        <v>91</v>
      </c>
      <c r="F18" s="23" t="s">
        <v>158</v>
      </c>
      <c r="G18" s="23" t="s">
        <v>159</v>
      </c>
      <c r="H18" s="100">
        <v>4162.5</v>
      </c>
      <c r="I18" s="100">
        <v>3412.5</v>
      </c>
      <c r="J18" s="100">
        <v>3412.5</v>
      </c>
      <c r="K18" s="100"/>
      <c r="L18" s="100"/>
      <c r="M18" s="100"/>
      <c r="N18" s="100"/>
      <c r="O18" s="100"/>
      <c r="P18" s="100"/>
      <c r="Q18" s="100"/>
      <c r="R18" s="100">
        <v>750</v>
      </c>
      <c r="S18" s="100"/>
      <c r="T18" s="100"/>
      <c r="U18" s="100"/>
      <c r="V18" s="100"/>
      <c r="W18" s="100">
        <v>750</v>
      </c>
    </row>
    <row r="19" ht="29" customHeight="1" spans="1:23">
      <c r="A19" s="114" t="s">
        <v>45</v>
      </c>
      <c r="B19" s="110" t="s">
        <v>164</v>
      </c>
      <c r="C19" s="23" t="s">
        <v>165</v>
      </c>
      <c r="D19" s="23" t="s">
        <v>65</v>
      </c>
      <c r="E19" s="23" t="s">
        <v>66</v>
      </c>
      <c r="F19" s="23" t="s">
        <v>166</v>
      </c>
      <c r="G19" s="23" t="s">
        <v>167</v>
      </c>
      <c r="H19" s="100">
        <v>15900</v>
      </c>
      <c r="I19" s="100">
        <v>15900</v>
      </c>
      <c r="J19" s="100"/>
      <c r="K19" s="100"/>
      <c r="L19" s="100">
        <v>15900</v>
      </c>
      <c r="M19" s="100"/>
      <c r="N19" s="100"/>
      <c r="O19" s="100"/>
      <c r="P19" s="100"/>
      <c r="Q19" s="100"/>
      <c r="R19" s="100"/>
      <c r="S19" s="100"/>
      <c r="T19" s="100"/>
      <c r="U19" s="100"/>
      <c r="V19" s="100"/>
      <c r="W19" s="100"/>
    </row>
    <row r="20" ht="29" customHeight="1" spans="1:23">
      <c r="A20" s="114" t="s">
        <v>45</v>
      </c>
      <c r="B20" s="110" t="s">
        <v>168</v>
      </c>
      <c r="C20" s="23" t="s">
        <v>126</v>
      </c>
      <c r="D20" s="23" t="s">
        <v>65</v>
      </c>
      <c r="E20" s="23" t="s">
        <v>66</v>
      </c>
      <c r="F20" s="23" t="s">
        <v>169</v>
      </c>
      <c r="G20" s="23" t="s">
        <v>126</v>
      </c>
      <c r="H20" s="100">
        <v>9100</v>
      </c>
      <c r="I20" s="100">
        <v>9100</v>
      </c>
      <c r="J20" s="100">
        <v>2275</v>
      </c>
      <c r="K20" s="100"/>
      <c r="L20" s="100">
        <v>6825</v>
      </c>
      <c r="M20" s="100"/>
      <c r="N20" s="100"/>
      <c r="O20" s="100"/>
      <c r="P20" s="100"/>
      <c r="Q20" s="100"/>
      <c r="R20" s="100"/>
      <c r="S20" s="100"/>
      <c r="T20" s="100"/>
      <c r="U20" s="100"/>
      <c r="V20" s="100"/>
      <c r="W20" s="100"/>
    </row>
    <row r="21" ht="29" customHeight="1" spans="1:23">
      <c r="A21" s="114" t="s">
        <v>45</v>
      </c>
      <c r="B21" s="110" t="s">
        <v>170</v>
      </c>
      <c r="C21" s="23" t="s">
        <v>171</v>
      </c>
      <c r="D21" s="23" t="s">
        <v>65</v>
      </c>
      <c r="E21" s="23" t="s">
        <v>66</v>
      </c>
      <c r="F21" s="23" t="s">
        <v>172</v>
      </c>
      <c r="G21" s="23" t="s">
        <v>173</v>
      </c>
      <c r="H21" s="100">
        <v>93240</v>
      </c>
      <c r="I21" s="100">
        <v>93240</v>
      </c>
      <c r="J21" s="100">
        <v>23310</v>
      </c>
      <c r="K21" s="100"/>
      <c r="L21" s="100">
        <v>69930</v>
      </c>
      <c r="M21" s="100"/>
      <c r="N21" s="100"/>
      <c r="O21" s="100"/>
      <c r="P21" s="100"/>
      <c r="Q21" s="100"/>
      <c r="R21" s="100"/>
      <c r="S21" s="100"/>
      <c r="T21" s="100"/>
      <c r="U21" s="100"/>
      <c r="V21" s="100"/>
      <c r="W21" s="100"/>
    </row>
    <row r="22" ht="29" customHeight="1" spans="1:23">
      <c r="A22" s="114" t="s">
        <v>45</v>
      </c>
      <c r="B22" s="110" t="s">
        <v>174</v>
      </c>
      <c r="C22" s="23" t="s">
        <v>175</v>
      </c>
      <c r="D22" s="23" t="s">
        <v>65</v>
      </c>
      <c r="E22" s="23" t="s">
        <v>66</v>
      </c>
      <c r="F22" s="23" t="s">
        <v>176</v>
      </c>
      <c r="G22" s="23" t="s">
        <v>175</v>
      </c>
      <c r="H22" s="100">
        <v>27479.2</v>
      </c>
      <c r="I22" s="100">
        <v>27479.2</v>
      </c>
      <c r="J22" s="100">
        <v>6869.8</v>
      </c>
      <c r="K22" s="100"/>
      <c r="L22" s="100">
        <v>20609.4</v>
      </c>
      <c r="M22" s="100"/>
      <c r="N22" s="100"/>
      <c r="O22" s="100"/>
      <c r="P22" s="100"/>
      <c r="Q22" s="100"/>
      <c r="R22" s="100"/>
      <c r="S22" s="100"/>
      <c r="T22" s="100"/>
      <c r="U22" s="100"/>
      <c r="V22" s="100"/>
      <c r="W22" s="100"/>
    </row>
    <row r="23" ht="29" customHeight="1" spans="1:23">
      <c r="A23" s="114" t="s">
        <v>45</v>
      </c>
      <c r="B23" s="110" t="s">
        <v>177</v>
      </c>
      <c r="C23" s="23" t="s">
        <v>178</v>
      </c>
      <c r="D23" s="23" t="s">
        <v>65</v>
      </c>
      <c r="E23" s="23" t="s">
        <v>66</v>
      </c>
      <c r="F23" s="23" t="s">
        <v>179</v>
      </c>
      <c r="G23" s="23" t="s">
        <v>180</v>
      </c>
      <c r="H23" s="100">
        <v>78125</v>
      </c>
      <c r="I23" s="100">
        <v>78125</v>
      </c>
      <c r="J23" s="100">
        <v>19531.25</v>
      </c>
      <c r="K23" s="100"/>
      <c r="L23" s="100">
        <v>58593.75</v>
      </c>
      <c r="M23" s="100"/>
      <c r="N23" s="100"/>
      <c r="O23" s="100"/>
      <c r="P23" s="100"/>
      <c r="Q23" s="100"/>
      <c r="R23" s="100"/>
      <c r="S23" s="100"/>
      <c r="T23" s="100"/>
      <c r="U23" s="100"/>
      <c r="V23" s="100"/>
      <c r="W23" s="100"/>
    </row>
    <row r="24" ht="29" customHeight="1" spans="1:23">
      <c r="A24" s="114" t="s">
        <v>45</v>
      </c>
      <c r="B24" s="110" t="s">
        <v>177</v>
      </c>
      <c r="C24" s="23" t="s">
        <v>178</v>
      </c>
      <c r="D24" s="23" t="s">
        <v>65</v>
      </c>
      <c r="E24" s="23" t="s">
        <v>66</v>
      </c>
      <c r="F24" s="23" t="s">
        <v>181</v>
      </c>
      <c r="G24" s="23" t="s">
        <v>182</v>
      </c>
      <c r="H24" s="100">
        <v>3000</v>
      </c>
      <c r="I24" s="100">
        <v>3000</v>
      </c>
      <c r="J24" s="100">
        <v>750</v>
      </c>
      <c r="K24" s="100"/>
      <c r="L24" s="100">
        <v>2250</v>
      </c>
      <c r="M24" s="100"/>
      <c r="N24" s="100"/>
      <c r="O24" s="100"/>
      <c r="P24" s="100"/>
      <c r="Q24" s="100"/>
      <c r="R24" s="100"/>
      <c r="S24" s="100"/>
      <c r="T24" s="100"/>
      <c r="U24" s="100"/>
      <c r="V24" s="100"/>
      <c r="W24" s="100"/>
    </row>
    <row r="25" ht="29" customHeight="1" spans="1:23">
      <c r="A25" s="114" t="s">
        <v>45</v>
      </c>
      <c r="B25" s="110" t="s">
        <v>177</v>
      </c>
      <c r="C25" s="23" t="s">
        <v>178</v>
      </c>
      <c r="D25" s="23" t="s">
        <v>65</v>
      </c>
      <c r="E25" s="23" t="s">
        <v>66</v>
      </c>
      <c r="F25" s="23" t="s">
        <v>183</v>
      </c>
      <c r="G25" s="23" t="s">
        <v>184</v>
      </c>
      <c r="H25" s="100">
        <v>3800.34</v>
      </c>
      <c r="I25" s="100">
        <v>3800.34</v>
      </c>
      <c r="J25" s="100">
        <v>950.09</v>
      </c>
      <c r="K25" s="100"/>
      <c r="L25" s="100">
        <v>2850.25</v>
      </c>
      <c r="M25" s="100"/>
      <c r="N25" s="100"/>
      <c r="O25" s="100"/>
      <c r="P25" s="100"/>
      <c r="Q25" s="100"/>
      <c r="R25" s="100"/>
      <c r="S25" s="100"/>
      <c r="T25" s="100"/>
      <c r="U25" s="100"/>
      <c r="V25" s="100"/>
      <c r="W25" s="100"/>
    </row>
    <row r="26" ht="29" customHeight="1" spans="1:23">
      <c r="A26" s="114" t="s">
        <v>45</v>
      </c>
      <c r="B26" s="110" t="s">
        <v>177</v>
      </c>
      <c r="C26" s="23" t="s">
        <v>178</v>
      </c>
      <c r="D26" s="23" t="s">
        <v>65</v>
      </c>
      <c r="E26" s="23" t="s">
        <v>66</v>
      </c>
      <c r="F26" s="23" t="s">
        <v>185</v>
      </c>
      <c r="G26" s="23" t="s">
        <v>186</v>
      </c>
      <c r="H26" s="100">
        <v>450</v>
      </c>
      <c r="I26" s="100">
        <v>450</v>
      </c>
      <c r="J26" s="100">
        <v>112.5</v>
      </c>
      <c r="K26" s="100"/>
      <c r="L26" s="100">
        <v>337.5</v>
      </c>
      <c r="M26" s="100"/>
      <c r="N26" s="100"/>
      <c r="O26" s="100"/>
      <c r="P26" s="100"/>
      <c r="Q26" s="100"/>
      <c r="R26" s="100"/>
      <c r="S26" s="100"/>
      <c r="T26" s="100"/>
      <c r="U26" s="100"/>
      <c r="V26" s="100"/>
      <c r="W26" s="100"/>
    </row>
    <row r="27" ht="29" customHeight="1" spans="1:23">
      <c r="A27" s="114" t="s">
        <v>45</v>
      </c>
      <c r="B27" s="110" t="s">
        <v>177</v>
      </c>
      <c r="C27" s="23" t="s">
        <v>178</v>
      </c>
      <c r="D27" s="23" t="s">
        <v>65</v>
      </c>
      <c r="E27" s="23" t="s">
        <v>66</v>
      </c>
      <c r="F27" s="23" t="s">
        <v>187</v>
      </c>
      <c r="G27" s="23" t="s">
        <v>188</v>
      </c>
      <c r="H27" s="100">
        <v>5000</v>
      </c>
      <c r="I27" s="100">
        <v>5000</v>
      </c>
      <c r="J27" s="100">
        <v>1250</v>
      </c>
      <c r="K27" s="100"/>
      <c r="L27" s="100">
        <v>3750</v>
      </c>
      <c r="M27" s="100"/>
      <c r="N27" s="100"/>
      <c r="O27" s="100"/>
      <c r="P27" s="100"/>
      <c r="Q27" s="100"/>
      <c r="R27" s="100"/>
      <c r="S27" s="100"/>
      <c r="T27" s="100"/>
      <c r="U27" s="100"/>
      <c r="V27" s="100"/>
      <c r="W27" s="100"/>
    </row>
    <row r="28" ht="29" customHeight="1" spans="1:23">
      <c r="A28" s="114" t="s">
        <v>45</v>
      </c>
      <c r="B28" s="110" t="s">
        <v>177</v>
      </c>
      <c r="C28" s="23" t="s">
        <v>178</v>
      </c>
      <c r="D28" s="23" t="s">
        <v>65</v>
      </c>
      <c r="E28" s="23" t="s">
        <v>66</v>
      </c>
      <c r="F28" s="23" t="s">
        <v>172</v>
      </c>
      <c r="G28" s="23" t="s">
        <v>173</v>
      </c>
      <c r="H28" s="100">
        <v>8880</v>
      </c>
      <c r="I28" s="100">
        <v>8880</v>
      </c>
      <c r="J28" s="100">
        <v>2220</v>
      </c>
      <c r="K28" s="100"/>
      <c r="L28" s="100">
        <v>6660</v>
      </c>
      <c r="M28" s="100"/>
      <c r="N28" s="100"/>
      <c r="O28" s="100"/>
      <c r="P28" s="100"/>
      <c r="Q28" s="100"/>
      <c r="R28" s="100"/>
      <c r="S28" s="100"/>
      <c r="T28" s="100"/>
      <c r="U28" s="100"/>
      <c r="V28" s="100"/>
      <c r="W28" s="100"/>
    </row>
    <row r="29" ht="29" customHeight="1" spans="1:23">
      <c r="A29" s="114" t="s">
        <v>45</v>
      </c>
      <c r="B29" s="110" t="s">
        <v>177</v>
      </c>
      <c r="C29" s="23" t="s">
        <v>178</v>
      </c>
      <c r="D29" s="23" t="s">
        <v>65</v>
      </c>
      <c r="E29" s="23" t="s">
        <v>66</v>
      </c>
      <c r="F29" s="23" t="s">
        <v>189</v>
      </c>
      <c r="G29" s="23" t="s">
        <v>190</v>
      </c>
      <c r="H29" s="100">
        <v>27000</v>
      </c>
      <c r="I29" s="100">
        <v>27000</v>
      </c>
      <c r="J29" s="100">
        <v>6750</v>
      </c>
      <c r="K29" s="100"/>
      <c r="L29" s="100">
        <v>20250</v>
      </c>
      <c r="M29" s="100"/>
      <c r="N29" s="100"/>
      <c r="O29" s="100"/>
      <c r="P29" s="100"/>
      <c r="Q29" s="100"/>
      <c r="R29" s="100"/>
      <c r="S29" s="100"/>
      <c r="T29" s="100"/>
      <c r="U29" s="100"/>
      <c r="V29" s="100"/>
      <c r="W29" s="100"/>
    </row>
    <row r="30" ht="29" customHeight="1" spans="1:23">
      <c r="A30" s="114" t="s">
        <v>45</v>
      </c>
      <c r="B30" s="110" t="s">
        <v>191</v>
      </c>
      <c r="C30" s="23" t="s">
        <v>97</v>
      </c>
      <c r="D30" s="23" t="s">
        <v>96</v>
      </c>
      <c r="E30" s="23" t="s">
        <v>97</v>
      </c>
      <c r="F30" s="23" t="s">
        <v>192</v>
      </c>
      <c r="G30" s="23" t="s">
        <v>97</v>
      </c>
      <c r="H30" s="100">
        <v>184861.91</v>
      </c>
      <c r="I30" s="100">
        <v>184861.91</v>
      </c>
      <c r="J30" s="100">
        <v>46215.48</v>
      </c>
      <c r="K30" s="100"/>
      <c r="L30" s="100">
        <v>138646.43</v>
      </c>
      <c r="M30" s="100"/>
      <c r="N30" s="100"/>
      <c r="O30" s="100"/>
      <c r="P30" s="100"/>
      <c r="Q30" s="100"/>
      <c r="R30" s="100"/>
      <c r="S30" s="100"/>
      <c r="T30" s="100"/>
      <c r="U30" s="100"/>
      <c r="V30" s="100"/>
      <c r="W30" s="100"/>
    </row>
    <row r="31" ht="29" customHeight="1" spans="1:23">
      <c r="A31" s="114" t="s">
        <v>45</v>
      </c>
      <c r="B31" s="110" t="s">
        <v>193</v>
      </c>
      <c r="C31" s="23" t="s">
        <v>194</v>
      </c>
      <c r="D31" s="23" t="s">
        <v>65</v>
      </c>
      <c r="E31" s="23" t="s">
        <v>66</v>
      </c>
      <c r="F31" s="23" t="s">
        <v>152</v>
      </c>
      <c r="G31" s="23" t="s">
        <v>153</v>
      </c>
      <c r="H31" s="100">
        <v>242424</v>
      </c>
      <c r="I31" s="100">
        <v>242424</v>
      </c>
      <c r="J31" s="100">
        <v>60606</v>
      </c>
      <c r="K31" s="100"/>
      <c r="L31" s="100">
        <v>181818</v>
      </c>
      <c r="M31" s="100"/>
      <c r="N31" s="100"/>
      <c r="O31" s="100"/>
      <c r="P31" s="100"/>
      <c r="Q31" s="100"/>
      <c r="R31" s="100"/>
      <c r="S31" s="100"/>
      <c r="T31" s="100"/>
      <c r="U31" s="100"/>
      <c r="V31" s="100"/>
      <c r="W31" s="100"/>
    </row>
    <row r="32" ht="29" customHeight="1" spans="1:23">
      <c r="A32" s="114" t="s">
        <v>45</v>
      </c>
      <c r="B32" s="110" t="s">
        <v>195</v>
      </c>
      <c r="C32" s="23" t="s">
        <v>196</v>
      </c>
      <c r="D32" s="23" t="s">
        <v>69</v>
      </c>
      <c r="E32" s="23" t="s">
        <v>70</v>
      </c>
      <c r="F32" s="23" t="s">
        <v>148</v>
      </c>
      <c r="G32" s="23" t="s">
        <v>149</v>
      </c>
      <c r="H32" s="100">
        <v>80844</v>
      </c>
      <c r="I32" s="100">
        <v>80844</v>
      </c>
      <c r="J32" s="100">
        <v>16939</v>
      </c>
      <c r="K32" s="100">
        <v>13088</v>
      </c>
      <c r="L32" s="100">
        <v>50817</v>
      </c>
      <c r="M32" s="100"/>
      <c r="N32" s="100"/>
      <c r="O32" s="100"/>
      <c r="P32" s="100"/>
      <c r="Q32" s="100"/>
      <c r="R32" s="100"/>
      <c r="S32" s="100"/>
      <c r="T32" s="100"/>
      <c r="U32" s="100"/>
      <c r="V32" s="100"/>
      <c r="W32" s="100"/>
    </row>
    <row r="33" ht="29" customHeight="1" spans="1:23">
      <c r="A33" s="114" t="s">
        <v>45</v>
      </c>
      <c r="B33" s="110" t="s">
        <v>195</v>
      </c>
      <c r="C33" s="23" t="s">
        <v>196</v>
      </c>
      <c r="D33" s="23" t="s">
        <v>69</v>
      </c>
      <c r="E33" s="23" t="s">
        <v>70</v>
      </c>
      <c r="F33" s="23" t="s">
        <v>150</v>
      </c>
      <c r="G33" s="23" t="s">
        <v>151</v>
      </c>
      <c r="H33" s="100">
        <v>9000</v>
      </c>
      <c r="I33" s="100">
        <v>9000</v>
      </c>
      <c r="J33" s="100">
        <v>1810</v>
      </c>
      <c r="K33" s="100">
        <v>1760</v>
      </c>
      <c r="L33" s="100">
        <v>5430</v>
      </c>
      <c r="M33" s="100"/>
      <c r="N33" s="100"/>
      <c r="O33" s="100"/>
      <c r="P33" s="100"/>
      <c r="Q33" s="100"/>
      <c r="R33" s="100"/>
      <c r="S33" s="100"/>
      <c r="T33" s="100"/>
      <c r="U33" s="100"/>
      <c r="V33" s="100"/>
      <c r="W33" s="100"/>
    </row>
    <row r="34" ht="29" customHeight="1" spans="1:23">
      <c r="A34" s="114" t="s">
        <v>45</v>
      </c>
      <c r="B34" s="110" t="s">
        <v>195</v>
      </c>
      <c r="C34" s="23" t="s">
        <v>196</v>
      </c>
      <c r="D34" s="23" t="s">
        <v>69</v>
      </c>
      <c r="E34" s="23" t="s">
        <v>70</v>
      </c>
      <c r="F34" s="23" t="s">
        <v>152</v>
      </c>
      <c r="G34" s="23" t="s">
        <v>153</v>
      </c>
      <c r="H34" s="100">
        <v>6737</v>
      </c>
      <c r="I34" s="100">
        <v>6737</v>
      </c>
      <c r="J34" s="100">
        <v>1684.25</v>
      </c>
      <c r="K34" s="100"/>
      <c r="L34" s="100">
        <v>5052.75</v>
      </c>
      <c r="M34" s="100"/>
      <c r="N34" s="100"/>
      <c r="O34" s="100"/>
      <c r="P34" s="100"/>
      <c r="Q34" s="100"/>
      <c r="R34" s="100"/>
      <c r="S34" s="100"/>
      <c r="T34" s="100"/>
      <c r="U34" s="100"/>
      <c r="V34" s="100"/>
      <c r="W34" s="100"/>
    </row>
    <row r="35" ht="29" customHeight="1" spans="1:23">
      <c r="A35" s="114" t="s">
        <v>45</v>
      </c>
      <c r="B35" s="110" t="s">
        <v>195</v>
      </c>
      <c r="C35" s="23" t="s">
        <v>196</v>
      </c>
      <c r="D35" s="23" t="s">
        <v>69</v>
      </c>
      <c r="E35" s="23" t="s">
        <v>70</v>
      </c>
      <c r="F35" s="23" t="s">
        <v>197</v>
      </c>
      <c r="G35" s="23" t="s">
        <v>198</v>
      </c>
      <c r="H35" s="100">
        <v>118188</v>
      </c>
      <c r="I35" s="100">
        <v>118188</v>
      </c>
      <c r="J35" s="100">
        <v>29547</v>
      </c>
      <c r="K35" s="100"/>
      <c r="L35" s="100">
        <v>88641</v>
      </c>
      <c r="M35" s="100"/>
      <c r="N35" s="100"/>
      <c r="O35" s="100"/>
      <c r="P35" s="100"/>
      <c r="Q35" s="100"/>
      <c r="R35" s="100"/>
      <c r="S35" s="100"/>
      <c r="T35" s="100"/>
      <c r="U35" s="100"/>
      <c r="V35" s="100"/>
      <c r="W35" s="100"/>
    </row>
    <row r="36" ht="29" customHeight="1" spans="1:23">
      <c r="A36" s="114" t="s">
        <v>45</v>
      </c>
      <c r="B36" s="110" t="s">
        <v>199</v>
      </c>
      <c r="C36" s="23" t="s">
        <v>155</v>
      </c>
      <c r="D36" s="23" t="s">
        <v>75</v>
      </c>
      <c r="E36" s="23" t="s">
        <v>76</v>
      </c>
      <c r="F36" s="23" t="s">
        <v>156</v>
      </c>
      <c r="G36" s="23" t="s">
        <v>157</v>
      </c>
      <c r="H36" s="100">
        <v>30033.19</v>
      </c>
      <c r="I36" s="100">
        <v>30033.19</v>
      </c>
      <c r="J36" s="100">
        <v>7508.3</v>
      </c>
      <c r="K36" s="100"/>
      <c r="L36" s="100">
        <v>22524.89</v>
      </c>
      <c r="M36" s="100"/>
      <c r="N36" s="100"/>
      <c r="O36" s="100"/>
      <c r="P36" s="100"/>
      <c r="Q36" s="100"/>
      <c r="R36" s="100"/>
      <c r="S36" s="100"/>
      <c r="T36" s="100"/>
      <c r="U36" s="100"/>
      <c r="V36" s="100"/>
      <c r="W36" s="100"/>
    </row>
    <row r="37" ht="29" customHeight="1" spans="1:23">
      <c r="A37" s="114" t="s">
        <v>45</v>
      </c>
      <c r="B37" s="110" t="s">
        <v>199</v>
      </c>
      <c r="C37" s="23" t="s">
        <v>155</v>
      </c>
      <c r="D37" s="23" t="s">
        <v>79</v>
      </c>
      <c r="E37" s="23" t="s">
        <v>78</v>
      </c>
      <c r="F37" s="23" t="s">
        <v>158</v>
      </c>
      <c r="G37" s="23" t="s">
        <v>159</v>
      </c>
      <c r="H37" s="100">
        <v>1526.45</v>
      </c>
      <c r="I37" s="100">
        <v>1526.45</v>
      </c>
      <c r="J37" s="100">
        <v>381.61</v>
      </c>
      <c r="K37" s="100"/>
      <c r="L37" s="100">
        <v>1144.84</v>
      </c>
      <c r="M37" s="100"/>
      <c r="N37" s="100"/>
      <c r="O37" s="100"/>
      <c r="P37" s="100"/>
      <c r="Q37" s="100"/>
      <c r="R37" s="100"/>
      <c r="S37" s="100"/>
      <c r="T37" s="100"/>
      <c r="U37" s="100"/>
      <c r="V37" s="100"/>
      <c r="W37" s="100"/>
    </row>
    <row r="38" ht="29" customHeight="1" spans="1:23">
      <c r="A38" s="114" t="s">
        <v>45</v>
      </c>
      <c r="B38" s="110" t="s">
        <v>199</v>
      </c>
      <c r="C38" s="23" t="s">
        <v>155</v>
      </c>
      <c r="D38" s="23" t="s">
        <v>86</v>
      </c>
      <c r="E38" s="23" t="s">
        <v>87</v>
      </c>
      <c r="F38" s="23" t="s">
        <v>160</v>
      </c>
      <c r="G38" s="23" t="s">
        <v>161</v>
      </c>
      <c r="H38" s="100">
        <v>11637.86</v>
      </c>
      <c r="I38" s="100">
        <v>11637.86</v>
      </c>
      <c r="J38" s="100">
        <v>2909.47</v>
      </c>
      <c r="K38" s="100"/>
      <c r="L38" s="100">
        <v>8728.39</v>
      </c>
      <c r="M38" s="100"/>
      <c r="N38" s="100"/>
      <c r="O38" s="100"/>
      <c r="P38" s="100"/>
      <c r="Q38" s="100"/>
      <c r="R38" s="100"/>
      <c r="S38" s="100"/>
      <c r="T38" s="100"/>
      <c r="U38" s="100"/>
      <c r="V38" s="100"/>
      <c r="W38" s="100"/>
    </row>
    <row r="39" ht="29" customHeight="1" spans="1:23">
      <c r="A39" s="114" t="s">
        <v>45</v>
      </c>
      <c r="B39" s="110" t="s">
        <v>199</v>
      </c>
      <c r="C39" s="23" t="s">
        <v>155</v>
      </c>
      <c r="D39" s="23" t="s">
        <v>88</v>
      </c>
      <c r="E39" s="23" t="s">
        <v>89</v>
      </c>
      <c r="F39" s="23" t="s">
        <v>162</v>
      </c>
      <c r="G39" s="23" t="s">
        <v>163</v>
      </c>
      <c r="H39" s="100">
        <v>3754.15</v>
      </c>
      <c r="I39" s="100">
        <v>3754.15</v>
      </c>
      <c r="J39" s="100">
        <v>938.54</v>
      </c>
      <c r="K39" s="100"/>
      <c r="L39" s="100">
        <v>2815.61</v>
      </c>
      <c r="M39" s="100"/>
      <c r="N39" s="100"/>
      <c r="O39" s="100"/>
      <c r="P39" s="100"/>
      <c r="Q39" s="100"/>
      <c r="R39" s="100"/>
      <c r="S39" s="100"/>
      <c r="T39" s="100"/>
      <c r="U39" s="100"/>
      <c r="V39" s="100"/>
      <c r="W39" s="100"/>
    </row>
    <row r="40" ht="29" customHeight="1" spans="1:23">
      <c r="A40" s="114" t="s">
        <v>45</v>
      </c>
      <c r="B40" s="110" t="s">
        <v>199</v>
      </c>
      <c r="C40" s="23" t="s">
        <v>155</v>
      </c>
      <c r="D40" s="23" t="s">
        <v>90</v>
      </c>
      <c r="E40" s="23" t="s">
        <v>91</v>
      </c>
      <c r="F40" s="23" t="s">
        <v>158</v>
      </c>
      <c r="G40" s="23" t="s">
        <v>159</v>
      </c>
      <c r="H40" s="100">
        <v>525</v>
      </c>
      <c r="I40" s="100">
        <v>525</v>
      </c>
      <c r="J40" s="100">
        <v>525</v>
      </c>
      <c r="K40" s="100"/>
      <c r="L40" s="100"/>
      <c r="M40" s="100"/>
      <c r="N40" s="100"/>
      <c r="O40" s="100"/>
      <c r="P40" s="100"/>
      <c r="Q40" s="100"/>
      <c r="R40" s="100"/>
      <c r="S40" s="100"/>
      <c r="T40" s="100"/>
      <c r="U40" s="100"/>
      <c r="V40" s="100"/>
      <c r="W40" s="100"/>
    </row>
    <row r="41" ht="29" customHeight="1" spans="1:23">
      <c r="A41" s="114" t="s">
        <v>45</v>
      </c>
      <c r="B41" s="110" t="s">
        <v>200</v>
      </c>
      <c r="C41" s="23" t="s">
        <v>97</v>
      </c>
      <c r="D41" s="23" t="s">
        <v>96</v>
      </c>
      <c r="E41" s="23" t="s">
        <v>97</v>
      </c>
      <c r="F41" s="23" t="s">
        <v>192</v>
      </c>
      <c r="G41" s="23" t="s">
        <v>97</v>
      </c>
      <c r="H41" s="100">
        <v>32681</v>
      </c>
      <c r="I41" s="100">
        <v>32681</v>
      </c>
      <c r="J41" s="100">
        <v>8170.25</v>
      </c>
      <c r="K41" s="100"/>
      <c r="L41" s="100">
        <v>24510.75</v>
      </c>
      <c r="M41" s="100"/>
      <c r="N41" s="100"/>
      <c r="O41" s="100"/>
      <c r="P41" s="100"/>
      <c r="Q41" s="100"/>
      <c r="R41" s="100"/>
      <c r="S41" s="100"/>
      <c r="T41" s="100"/>
      <c r="U41" s="100"/>
      <c r="V41" s="100"/>
      <c r="W41" s="100"/>
    </row>
    <row r="42" ht="29" customHeight="1" spans="1:23">
      <c r="A42" s="114" t="s">
        <v>45</v>
      </c>
      <c r="B42" s="110" t="s">
        <v>201</v>
      </c>
      <c r="C42" s="23" t="s">
        <v>175</v>
      </c>
      <c r="D42" s="23" t="s">
        <v>69</v>
      </c>
      <c r="E42" s="23" t="s">
        <v>70</v>
      </c>
      <c r="F42" s="23" t="s">
        <v>176</v>
      </c>
      <c r="G42" s="23" t="s">
        <v>175</v>
      </c>
      <c r="H42" s="100">
        <v>4295.38</v>
      </c>
      <c r="I42" s="100">
        <v>4295.38</v>
      </c>
      <c r="J42" s="100">
        <v>1073.85</v>
      </c>
      <c r="K42" s="100"/>
      <c r="L42" s="100">
        <v>3221.53</v>
      </c>
      <c r="M42" s="100"/>
      <c r="N42" s="100"/>
      <c r="O42" s="100"/>
      <c r="P42" s="100"/>
      <c r="Q42" s="100"/>
      <c r="R42" s="100"/>
      <c r="S42" s="100"/>
      <c r="T42" s="100"/>
      <c r="U42" s="100"/>
      <c r="V42" s="100"/>
      <c r="W42" s="100"/>
    </row>
    <row r="43" ht="29" customHeight="1" spans="1:23">
      <c r="A43" s="114" t="s">
        <v>45</v>
      </c>
      <c r="B43" s="110" t="s">
        <v>202</v>
      </c>
      <c r="C43" s="23" t="s">
        <v>178</v>
      </c>
      <c r="D43" s="23" t="s">
        <v>69</v>
      </c>
      <c r="E43" s="23" t="s">
        <v>70</v>
      </c>
      <c r="F43" s="23" t="s">
        <v>179</v>
      </c>
      <c r="G43" s="23" t="s">
        <v>180</v>
      </c>
      <c r="H43" s="100">
        <v>14996.14</v>
      </c>
      <c r="I43" s="100">
        <v>14996.14</v>
      </c>
      <c r="J43" s="100">
        <v>3749.04</v>
      </c>
      <c r="K43" s="100"/>
      <c r="L43" s="100">
        <v>11247.1</v>
      </c>
      <c r="M43" s="100"/>
      <c r="N43" s="100"/>
      <c r="O43" s="100"/>
      <c r="P43" s="100"/>
      <c r="Q43" s="100"/>
      <c r="R43" s="100"/>
      <c r="S43" s="100"/>
      <c r="T43" s="100"/>
      <c r="U43" s="100"/>
      <c r="V43" s="100"/>
      <c r="W43" s="100"/>
    </row>
    <row r="44" ht="29" customHeight="1" spans="1:23">
      <c r="A44" s="114" t="s">
        <v>45</v>
      </c>
      <c r="B44" s="110" t="s">
        <v>202</v>
      </c>
      <c r="C44" s="23" t="s">
        <v>178</v>
      </c>
      <c r="D44" s="23" t="s">
        <v>69</v>
      </c>
      <c r="E44" s="23" t="s">
        <v>70</v>
      </c>
      <c r="F44" s="23" t="s">
        <v>189</v>
      </c>
      <c r="G44" s="23" t="s">
        <v>190</v>
      </c>
      <c r="H44" s="100">
        <v>2100</v>
      </c>
      <c r="I44" s="100">
        <v>2100</v>
      </c>
      <c r="J44" s="100">
        <v>525</v>
      </c>
      <c r="K44" s="100"/>
      <c r="L44" s="100">
        <v>1575</v>
      </c>
      <c r="M44" s="100"/>
      <c r="N44" s="100"/>
      <c r="O44" s="100"/>
      <c r="P44" s="100"/>
      <c r="Q44" s="100"/>
      <c r="R44" s="100"/>
      <c r="S44" s="100"/>
      <c r="T44" s="100"/>
      <c r="U44" s="100"/>
      <c r="V44" s="100"/>
      <c r="W44" s="100"/>
    </row>
    <row r="45" ht="29" customHeight="1" spans="1:23">
      <c r="A45" s="24" t="s">
        <v>98</v>
      </c>
      <c r="B45" s="31"/>
      <c r="C45" s="31"/>
      <c r="D45" s="31"/>
      <c r="E45" s="31"/>
      <c r="F45" s="31"/>
      <c r="G45" s="32"/>
      <c r="H45" s="100">
        <v>2546757.51</v>
      </c>
      <c r="I45" s="100">
        <v>2542023.51</v>
      </c>
      <c r="J45" s="100">
        <v>630772.03</v>
      </c>
      <c r="K45" s="100">
        <v>14848</v>
      </c>
      <c r="L45" s="100">
        <v>1896403.48</v>
      </c>
      <c r="M45" s="100"/>
      <c r="N45" s="100"/>
      <c r="O45" s="100"/>
      <c r="P45" s="100"/>
      <c r="Q45" s="100"/>
      <c r="R45" s="100">
        <v>4734</v>
      </c>
      <c r="S45" s="100"/>
      <c r="T45" s="100"/>
      <c r="U45" s="100"/>
      <c r="V45" s="100"/>
      <c r="W45" s="100">
        <v>4734</v>
      </c>
    </row>
  </sheetData>
  <autoFilter xmlns:etc="http://www.wps.cn/officeDocument/2017/etCustomData" ref="A7:W45" etc:filterBottomFollowUsedRange="0">
    <extLst/>
  </autoFilter>
  <mergeCells count="30">
    <mergeCell ref="A2:W2"/>
    <mergeCell ref="A3:G3"/>
    <mergeCell ref="H4:W4"/>
    <mergeCell ref="I5:M5"/>
    <mergeCell ref="N5:P5"/>
    <mergeCell ref="R5:W5"/>
    <mergeCell ref="A45:G45"/>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357638888888889" right="0.357638888888889" top="1.0625" bottom="0.60625" header="0.10625" footer="0.302777777777778"/>
  <pageSetup paperSize="9" scale="44"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8"/>
  <sheetViews>
    <sheetView showZeros="0" topLeftCell="D1" workbookViewId="0">
      <selection activeCell="M9" sqref="M9"/>
    </sheetView>
  </sheetViews>
  <sheetFormatPr defaultColWidth="9.125" defaultRowHeight="14.25" customHeight="1"/>
  <cols>
    <col min="1" max="1" width="11" customWidth="1"/>
    <col min="2" max="2" width="21.5" customWidth="1"/>
    <col min="3" max="3" width="12.8833333333333" customWidth="1"/>
    <col min="4" max="4" width="12.625" customWidth="1"/>
    <col min="5" max="5" width="7.75833333333333" customWidth="1"/>
    <col min="6" max="6" width="9.5" customWidth="1"/>
    <col min="7" max="7" width="7.88333333333333" customWidth="1"/>
    <col min="8" max="8" width="10.375" customWidth="1"/>
    <col min="9" max="9" width="11.2666666666667" customWidth="1"/>
    <col min="10" max="10" width="11" customWidth="1"/>
    <col min="11" max="11" width="11.5" customWidth="1"/>
    <col min="12" max="13" width="8.375" customWidth="1"/>
    <col min="14" max="14" width="9.26666666666667" customWidth="1"/>
    <col min="15" max="15" width="7.88333333333333" customWidth="1"/>
    <col min="16" max="16" width="7.375" customWidth="1"/>
    <col min="17" max="17" width="7.88333333333333" customWidth="1"/>
    <col min="18" max="18" width="12" customWidth="1"/>
    <col min="19" max="19" width="8.88333333333333" customWidth="1"/>
    <col min="20" max="22" width="8.26666666666667" customWidth="1"/>
    <col min="23" max="23" width="11.375" customWidth="1"/>
  </cols>
  <sheetData>
    <row r="1" ht="18" customHeight="1" spans="1:23">
      <c r="E1" s="1"/>
      <c r="F1" s="1"/>
      <c r="G1" s="1"/>
      <c r="H1" s="1"/>
      <c r="U1" s="106"/>
      <c r="W1" s="59" t="s">
        <v>203</v>
      </c>
    </row>
    <row r="2" ht="27.75" customHeight="1" spans="1:23">
      <c r="A2" s="27" t="s">
        <v>204</v>
      </c>
      <c r="B2" s="27"/>
      <c r="C2" s="27"/>
      <c r="D2" s="27"/>
      <c r="E2" s="27"/>
      <c r="F2" s="27"/>
      <c r="G2" s="27"/>
      <c r="H2" s="27"/>
      <c r="I2" s="27"/>
      <c r="J2" s="27"/>
      <c r="K2" s="27"/>
      <c r="L2" s="27"/>
      <c r="M2" s="27"/>
      <c r="N2" s="27"/>
      <c r="O2" s="27"/>
      <c r="P2" s="27"/>
      <c r="Q2" s="27"/>
      <c r="R2" s="27"/>
      <c r="S2" s="27"/>
      <c r="T2" s="27"/>
      <c r="U2" s="27"/>
      <c r="V2" s="27"/>
      <c r="W2" s="27"/>
    </row>
    <row r="3" ht="23" customHeight="1" spans="1:23">
      <c r="A3" s="4" t="str">
        <f t="shared" ref="A3:B3" si="0">"单位名称："&amp;"陇川县审计局"</f>
        <v>单位名称：陇川县审计局</v>
      </c>
      <c r="B3" s="107" t="str">
        <f t="shared" si="0"/>
        <v>单位名称：陇川县审计局</v>
      </c>
      <c r="C3" s="107"/>
      <c r="D3" s="107"/>
      <c r="E3" s="107"/>
      <c r="F3" s="107"/>
      <c r="G3" s="107"/>
      <c r="H3" s="107"/>
      <c r="I3" s="107"/>
      <c r="J3" s="6"/>
      <c r="K3" s="6"/>
      <c r="L3" s="6"/>
      <c r="M3" s="6"/>
      <c r="N3" s="6"/>
      <c r="O3" s="6"/>
      <c r="P3" s="6"/>
      <c r="Q3" s="6"/>
      <c r="R3" s="34"/>
      <c r="S3" s="34"/>
      <c r="T3" s="34"/>
      <c r="U3" s="106"/>
      <c r="V3" s="34"/>
      <c r="W3" s="96" t="s">
        <v>2</v>
      </c>
    </row>
    <row r="4" ht="21.75" customHeight="1" spans="1:23">
      <c r="A4" s="8" t="s">
        <v>205</v>
      </c>
      <c r="B4" s="8" t="s">
        <v>132</v>
      </c>
      <c r="C4" s="8" t="s">
        <v>133</v>
      </c>
      <c r="D4" s="8" t="s">
        <v>206</v>
      </c>
      <c r="E4" s="9" t="s">
        <v>134</v>
      </c>
      <c r="F4" s="9" t="s">
        <v>135</v>
      </c>
      <c r="G4" s="9" t="s">
        <v>136</v>
      </c>
      <c r="H4" s="9" t="s">
        <v>137</v>
      </c>
      <c r="I4" s="19" t="s">
        <v>30</v>
      </c>
      <c r="J4" s="19" t="s">
        <v>207</v>
      </c>
      <c r="K4" s="19"/>
      <c r="L4" s="19"/>
      <c r="M4" s="19"/>
      <c r="N4" s="108" t="s">
        <v>139</v>
      </c>
      <c r="O4" s="108"/>
      <c r="P4" s="108"/>
      <c r="Q4" s="9" t="s">
        <v>36</v>
      </c>
      <c r="R4" s="10" t="s">
        <v>53</v>
      </c>
      <c r="S4" s="11"/>
      <c r="T4" s="11"/>
      <c r="U4" s="11"/>
      <c r="V4" s="11"/>
      <c r="W4" s="12"/>
    </row>
    <row r="5" ht="21.75" customHeight="1" spans="1:23">
      <c r="A5" s="13"/>
      <c r="B5" s="13"/>
      <c r="C5" s="13"/>
      <c r="D5" s="13"/>
      <c r="E5" s="14"/>
      <c r="F5" s="14"/>
      <c r="G5" s="14"/>
      <c r="H5" s="14"/>
      <c r="I5" s="19"/>
      <c r="J5" s="65" t="s">
        <v>33</v>
      </c>
      <c r="K5" s="65"/>
      <c r="L5" s="65" t="s">
        <v>34</v>
      </c>
      <c r="M5" s="65" t="s">
        <v>35</v>
      </c>
      <c r="N5" s="109" t="s">
        <v>33</v>
      </c>
      <c r="O5" s="109" t="s">
        <v>34</v>
      </c>
      <c r="P5" s="109" t="s">
        <v>35</v>
      </c>
      <c r="Q5" s="14"/>
      <c r="R5" s="9" t="s">
        <v>32</v>
      </c>
      <c r="S5" s="9" t="s">
        <v>43</v>
      </c>
      <c r="T5" s="9" t="s">
        <v>145</v>
      </c>
      <c r="U5" s="9" t="s">
        <v>39</v>
      </c>
      <c r="V5" s="9" t="s">
        <v>40</v>
      </c>
      <c r="W5" s="9" t="s">
        <v>41</v>
      </c>
    </row>
    <row r="6" ht="54" customHeight="1" spans="1:23">
      <c r="A6" s="16"/>
      <c r="B6" s="16"/>
      <c r="C6" s="16"/>
      <c r="D6" s="16"/>
      <c r="E6" s="17"/>
      <c r="F6" s="17"/>
      <c r="G6" s="17"/>
      <c r="H6" s="17"/>
      <c r="I6" s="19"/>
      <c r="J6" s="65" t="s">
        <v>32</v>
      </c>
      <c r="K6" s="65" t="s">
        <v>208</v>
      </c>
      <c r="L6" s="65"/>
      <c r="M6" s="65"/>
      <c r="N6" s="17"/>
      <c r="O6" s="17"/>
      <c r="P6" s="17"/>
      <c r="Q6" s="17"/>
      <c r="R6" s="17"/>
      <c r="S6" s="17"/>
      <c r="T6" s="17"/>
      <c r="U6" s="18"/>
      <c r="V6" s="17"/>
      <c r="W6" s="17"/>
    </row>
    <row r="7" ht="31"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41" customHeight="1" spans="1:23">
      <c r="A8" s="23"/>
      <c r="B8" s="110"/>
      <c r="C8" s="23" t="s">
        <v>209</v>
      </c>
      <c r="D8" s="23"/>
      <c r="E8" s="23"/>
      <c r="F8" s="23"/>
      <c r="G8" s="23"/>
      <c r="H8" s="23"/>
      <c r="I8" s="90">
        <v>109200</v>
      </c>
      <c r="J8" s="90">
        <v>109200</v>
      </c>
      <c r="K8" s="90">
        <v>109200</v>
      </c>
      <c r="L8" s="90"/>
      <c r="M8" s="90"/>
      <c r="N8" s="90"/>
      <c r="O8" s="90"/>
      <c r="P8" s="90"/>
      <c r="Q8" s="90"/>
      <c r="R8" s="90"/>
      <c r="S8" s="90"/>
      <c r="T8" s="90"/>
      <c r="U8" s="90"/>
      <c r="V8" s="90"/>
      <c r="W8" s="90"/>
    </row>
    <row r="9" ht="52" customHeight="1" spans="1:23">
      <c r="A9" s="23" t="s">
        <v>210</v>
      </c>
      <c r="B9" s="110" t="s">
        <v>211</v>
      </c>
      <c r="C9" s="23" t="s">
        <v>209</v>
      </c>
      <c r="D9" s="23" t="s">
        <v>45</v>
      </c>
      <c r="E9" s="23" t="s">
        <v>67</v>
      </c>
      <c r="F9" s="23" t="s">
        <v>68</v>
      </c>
      <c r="G9" s="23" t="s">
        <v>212</v>
      </c>
      <c r="H9" s="23" t="s">
        <v>213</v>
      </c>
      <c r="I9" s="90">
        <v>109200</v>
      </c>
      <c r="J9" s="90">
        <v>109200</v>
      </c>
      <c r="K9" s="90">
        <v>109200</v>
      </c>
      <c r="L9" s="90"/>
      <c r="M9" s="90"/>
      <c r="N9" s="90"/>
      <c r="O9" s="90"/>
      <c r="P9" s="90"/>
      <c r="Q9" s="90"/>
      <c r="R9" s="90"/>
      <c r="S9" s="90"/>
      <c r="T9" s="90"/>
      <c r="U9" s="90"/>
      <c r="V9" s="90"/>
      <c r="W9" s="90"/>
    </row>
    <row r="10" ht="35" customHeight="1" spans="1:23">
      <c r="A10" s="23"/>
      <c r="B10" s="23"/>
      <c r="C10" s="23" t="s">
        <v>214</v>
      </c>
      <c r="D10" s="23"/>
      <c r="E10" s="23"/>
      <c r="F10" s="23"/>
      <c r="G10" s="23"/>
      <c r="H10" s="23"/>
      <c r="I10" s="90">
        <v>1599986.97</v>
      </c>
      <c r="J10" s="90">
        <v>590400</v>
      </c>
      <c r="K10" s="90">
        <v>590400</v>
      </c>
      <c r="L10" s="90"/>
      <c r="M10" s="90"/>
      <c r="N10" s="90">
        <v>9586.97</v>
      </c>
      <c r="O10" s="90"/>
      <c r="P10" s="90"/>
      <c r="Q10" s="90"/>
      <c r="R10" s="90">
        <v>1000000</v>
      </c>
      <c r="S10" s="90"/>
      <c r="T10" s="90"/>
      <c r="U10" s="90"/>
      <c r="V10" s="90"/>
      <c r="W10" s="90">
        <v>1000000</v>
      </c>
    </row>
    <row r="11" ht="45" customHeight="1" spans="1:23">
      <c r="A11" s="23" t="s">
        <v>215</v>
      </c>
      <c r="B11" s="110" t="s">
        <v>216</v>
      </c>
      <c r="C11" s="23" t="s">
        <v>214</v>
      </c>
      <c r="D11" s="23" t="s">
        <v>45</v>
      </c>
      <c r="E11" s="23" t="s">
        <v>67</v>
      </c>
      <c r="F11" s="23" t="s">
        <v>68</v>
      </c>
      <c r="G11" s="23" t="s">
        <v>187</v>
      </c>
      <c r="H11" s="23" t="s">
        <v>188</v>
      </c>
      <c r="I11" s="90">
        <v>256240</v>
      </c>
      <c r="J11" s="90">
        <v>256240</v>
      </c>
      <c r="K11" s="90">
        <v>256240</v>
      </c>
      <c r="L11" s="90"/>
      <c r="M11" s="90"/>
      <c r="N11" s="90"/>
      <c r="O11" s="90"/>
      <c r="P11" s="90"/>
      <c r="Q11" s="90"/>
      <c r="R11" s="90"/>
      <c r="S11" s="90"/>
      <c r="T11" s="90"/>
      <c r="U11" s="90"/>
      <c r="V11" s="90"/>
      <c r="W11" s="90"/>
    </row>
    <row r="12" ht="52" customHeight="1" spans="1:23">
      <c r="A12" s="23" t="s">
        <v>215</v>
      </c>
      <c r="B12" s="110" t="s">
        <v>216</v>
      </c>
      <c r="C12" s="23" t="s">
        <v>214</v>
      </c>
      <c r="D12" s="23" t="s">
        <v>45</v>
      </c>
      <c r="E12" s="23" t="s">
        <v>67</v>
      </c>
      <c r="F12" s="23" t="s">
        <v>68</v>
      </c>
      <c r="G12" s="23" t="s">
        <v>217</v>
      </c>
      <c r="H12" s="23" t="s">
        <v>218</v>
      </c>
      <c r="I12" s="90">
        <v>69181.86</v>
      </c>
      <c r="J12" s="90">
        <v>59594.89</v>
      </c>
      <c r="K12" s="90">
        <v>59594.89</v>
      </c>
      <c r="L12" s="90"/>
      <c r="M12" s="90"/>
      <c r="N12" s="90">
        <v>9586.97</v>
      </c>
      <c r="O12" s="90"/>
      <c r="P12" s="90"/>
      <c r="Q12" s="90"/>
      <c r="R12" s="90"/>
      <c r="S12" s="90"/>
      <c r="T12" s="90"/>
      <c r="U12" s="90"/>
      <c r="V12" s="90"/>
      <c r="W12" s="90"/>
    </row>
    <row r="13" ht="45" customHeight="1" spans="1:23">
      <c r="A13" s="23" t="s">
        <v>215</v>
      </c>
      <c r="B13" s="110" t="s">
        <v>216</v>
      </c>
      <c r="C13" s="23" t="s">
        <v>214</v>
      </c>
      <c r="D13" s="23" t="s">
        <v>45</v>
      </c>
      <c r="E13" s="23" t="s">
        <v>67</v>
      </c>
      <c r="F13" s="23" t="s">
        <v>68</v>
      </c>
      <c r="G13" s="23" t="s">
        <v>219</v>
      </c>
      <c r="H13" s="23" t="s">
        <v>220</v>
      </c>
      <c r="I13" s="90">
        <v>83800</v>
      </c>
      <c r="J13" s="90">
        <v>83800</v>
      </c>
      <c r="K13" s="90">
        <v>83800</v>
      </c>
      <c r="L13" s="90"/>
      <c r="M13" s="90"/>
      <c r="N13" s="90"/>
      <c r="O13" s="90"/>
      <c r="P13" s="90"/>
      <c r="Q13" s="90"/>
      <c r="R13" s="90"/>
      <c r="S13" s="90"/>
      <c r="T13" s="90"/>
      <c r="U13" s="90"/>
      <c r="V13" s="90"/>
      <c r="W13" s="90"/>
    </row>
    <row r="14" ht="45" customHeight="1" spans="1:23">
      <c r="A14" s="23" t="s">
        <v>215</v>
      </c>
      <c r="B14" s="110" t="s">
        <v>216</v>
      </c>
      <c r="C14" s="23" t="s">
        <v>214</v>
      </c>
      <c r="D14" s="23" t="s">
        <v>45</v>
      </c>
      <c r="E14" s="23" t="s">
        <v>67</v>
      </c>
      <c r="F14" s="23" t="s">
        <v>68</v>
      </c>
      <c r="G14" s="23" t="s">
        <v>221</v>
      </c>
      <c r="H14" s="23" t="s">
        <v>222</v>
      </c>
      <c r="I14" s="90">
        <v>59500</v>
      </c>
      <c r="J14" s="90">
        <v>59500</v>
      </c>
      <c r="K14" s="90">
        <v>59500</v>
      </c>
      <c r="L14" s="90"/>
      <c r="M14" s="90"/>
      <c r="N14" s="90"/>
      <c r="O14" s="90"/>
      <c r="P14" s="90"/>
      <c r="Q14" s="90"/>
      <c r="R14" s="90"/>
      <c r="S14" s="90"/>
      <c r="T14" s="90"/>
      <c r="U14" s="90"/>
      <c r="V14" s="90"/>
      <c r="W14" s="90"/>
    </row>
    <row r="15" ht="45" customHeight="1" spans="1:23">
      <c r="A15" s="23" t="s">
        <v>215</v>
      </c>
      <c r="B15" s="110" t="s">
        <v>216</v>
      </c>
      <c r="C15" s="23" t="s">
        <v>214</v>
      </c>
      <c r="D15" s="23" t="s">
        <v>45</v>
      </c>
      <c r="E15" s="23" t="s">
        <v>67</v>
      </c>
      <c r="F15" s="23" t="s">
        <v>68</v>
      </c>
      <c r="G15" s="23" t="s">
        <v>223</v>
      </c>
      <c r="H15" s="23" t="s">
        <v>224</v>
      </c>
      <c r="I15" s="90">
        <v>1061111.11</v>
      </c>
      <c r="J15" s="90">
        <v>61111.11</v>
      </c>
      <c r="K15" s="90">
        <v>61111.11</v>
      </c>
      <c r="L15" s="90"/>
      <c r="M15" s="90"/>
      <c r="N15" s="90"/>
      <c r="O15" s="90"/>
      <c r="P15" s="90"/>
      <c r="Q15" s="90"/>
      <c r="R15" s="90">
        <v>1000000</v>
      </c>
      <c r="S15" s="90"/>
      <c r="T15" s="90"/>
      <c r="U15" s="90"/>
      <c r="V15" s="90"/>
      <c r="W15" s="90">
        <v>1000000</v>
      </c>
    </row>
    <row r="16" ht="45" customHeight="1" spans="1:23">
      <c r="A16" s="23" t="s">
        <v>215</v>
      </c>
      <c r="B16" s="110" t="s">
        <v>216</v>
      </c>
      <c r="C16" s="23" t="s">
        <v>214</v>
      </c>
      <c r="D16" s="23" t="s">
        <v>45</v>
      </c>
      <c r="E16" s="23" t="s">
        <v>67</v>
      </c>
      <c r="F16" s="23" t="s">
        <v>68</v>
      </c>
      <c r="G16" s="23" t="s">
        <v>189</v>
      </c>
      <c r="H16" s="23" t="s">
        <v>190</v>
      </c>
      <c r="I16" s="90">
        <v>57805</v>
      </c>
      <c r="J16" s="90">
        <v>57805</v>
      </c>
      <c r="K16" s="90">
        <v>57805</v>
      </c>
      <c r="L16" s="90"/>
      <c r="M16" s="90"/>
      <c r="N16" s="90"/>
      <c r="O16" s="90"/>
      <c r="P16" s="90"/>
      <c r="Q16" s="90"/>
      <c r="R16" s="90"/>
      <c r="S16" s="90"/>
      <c r="T16" s="90"/>
      <c r="U16" s="90"/>
      <c r="V16" s="90"/>
      <c r="W16" s="90"/>
    </row>
    <row r="17" ht="45" customHeight="1" spans="1:23">
      <c r="A17" s="23" t="s">
        <v>215</v>
      </c>
      <c r="B17" s="110" t="s">
        <v>216</v>
      </c>
      <c r="C17" s="23" t="s">
        <v>214</v>
      </c>
      <c r="D17" s="23" t="s">
        <v>45</v>
      </c>
      <c r="E17" s="23" t="s">
        <v>67</v>
      </c>
      <c r="F17" s="23" t="s">
        <v>68</v>
      </c>
      <c r="G17" s="23" t="s">
        <v>225</v>
      </c>
      <c r="H17" s="23" t="s">
        <v>226</v>
      </c>
      <c r="I17" s="90">
        <v>12349</v>
      </c>
      <c r="J17" s="90">
        <v>12349</v>
      </c>
      <c r="K17" s="90">
        <v>12349</v>
      </c>
      <c r="L17" s="90"/>
      <c r="M17" s="90"/>
      <c r="N17" s="90"/>
      <c r="O17" s="90"/>
      <c r="P17" s="90"/>
      <c r="Q17" s="90"/>
      <c r="R17" s="90"/>
      <c r="S17" s="90"/>
      <c r="T17" s="90"/>
      <c r="U17" s="90"/>
      <c r="V17" s="90"/>
      <c r="W17" s="90"/>
    </row>
    <row r="18" ht="24" customHeight="1" spans="1:23">
      <c r="A18" s="24" t="s">
        <v>98</v>
      </c>
      <c r="B18" s="31"/>
      <c r="C18" s="31"/>
      <c r="D18" s="31"/>
      <c r="E18" s="31"/>
      <c r="F18" s="31"/>
      <c r="G18" s="31"/>
      <c r="H18" s="32"/>
      <c r="I18" s="90">
        <v>1709186.97</v>
      </c>
      <c r="J18" s="90">
        <v>699600</v>
      </c>
      <c r="K18" s="90">
        <v>699600</v>
      </c>
      <c r="L18" s="90"/>
      <c r="M18" s="90"/>
      <c r="N18" s="90">
        <v>9586.97</v>
      </c>
      <c r="O18" s="90"/>
      <c r="P18" s="90"/>
      <c r="Q18" s="90"/>
      <c r="R18" s="90">
        <v>1000000</v>
      </c>
      <c r="S18" s="90"/>
      <c r="T18" s="90"/>
      <c r="U18" s="90"/>
      <c r="V18" s="90"/>
      <c r="W18" s="90">
        <v>1000000</v>
      </c>
    </row>
  </sheetData>
  <mergeCells count="28">
    <mergeCell ref="A2:W2"/>
    <mergeCell ref="A3:I3"/>
    <mergeCell ref="J4:M4"/>
    <mergeCell ref="N4:P4"/>
    <mergeCell ref="R4:W4"/>
    <mergeCell ref="J5:K5"/>
    <mergeCell ref="A18:H18"/>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357638888888889" right="0.357638888888889" top="1.19652777777778" bottom="0.802777777777778" header="0.5" footer="0.5"/>
  <pageSetup paperSize="9" scale="61"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6"/>
  <sheetViews>
    <sheetView showZeros="0" tabSelected="1" zoomScale="120" zoomScaleNormal="120" topLeftCell="A7" workbookViewId="0">
      <selection activeCell="B8" sqref="B8:B13"/>
    </sheetView>
  </sheetViews>
  <sheetFormatPr defaultColWidth="9.125" defaultRowHeight="12" customHeight="1"/>
  <cols>
    <col min="1" max="1" width="21" customWidth="1"/>
    <col min="2" max="2" width="62.375" customWidth="1"/>
    <col min="3" max="3" width="12.1166666666667" customWidth="1"/>
    <col min="4" max="4" width="12.8833333333333" customWidth="1"/>
    <col min="5" max="5" width="13.8833333333333" customWidth="1"/>
    <col min="6" max="8" width="10.1166666666667" customWidth="1"/>
    <col min="9" max="9" width="8.75833333333333" customWidth="1"/>
    <col min="10" max="10" width="43.1166666666667" customWidth="1"/>
  </cols>
  <sheetData>
    <row r="1" ht="21" customHeight="1" spans="1:10">
      <c r="J1" s="2" t="s">
        <v>227</v>
      </c>
    </row>
    <row r="2" ht="28.5" customHeight="1" spans="1:10">
      <c r="A2" s="48" t="s">
        <v>228</v>
      </c>
      <c r="B2" s="27"/>
      <c r="C2" s="27"/>
      <c r="D2" s="27"/>
      <c r="E2" s="27"/>
      <c r="F2" s="49"/>
      <c r="G2" s="27"/>
      <c r="H2" s="49"/>
      <c r="I2" s="49"/>
      <c r="J2" s="27"/>
    </row>
    <row r="3" ht="15" customHeight="1" spans="1:10">
      <c r="A3" s="4" t="str">
        <f>"单位名称："&amp;"陇川县审计局"</f>
        <v>单位名称：陇川县审计局</v>
      </c>
      <c r="B3" s="34"/>
      <c r="C3" s="34"/>
      <c r="D3" s="34"/>
      <c r="E3" s="34"/>
      <c r="F3" s="34"/>
      <c r="G3" s="34"/>
      <c r="H3" s="34"/>
      <c r="I3" s="34"/>
      <c r="J3" s="34"/>
    </row>
    <row r="4" s="58" customFormat="1" ht="40" customHeight="1" spans="1:10">
      <c r="A4" s="65" t="s">
        <v>229</v>
      </c>
      <c r="B4" s="65" t="s">
        <v>230</v>
      </c>
      <c r="C4" s="65" t="s">
        <v>231</v>
      </c>
      <c r="D4" s="65" t="s">
        <v>232</v>
      </c>
      <c r="E4" s="65" t="s">
        <v>233</v>
      </c>
      <c r="F4" s="86" t="s">
        <v>234</v>
      </c>
      <c r="G4" s="65" t="s">
        <v>235</v>
      </c>
      <c r="H4" s="86" t="s">
        <v>236</v>
      </c>
      <c r="I4" s="86" t="s">
        <v>237</v>
      </c>
      <c r="J4" s="65" t="s">
        <v>238</v>
      </c>
    </row>
    <row r="5" ht="27" customHeight="1" spans="1:10">
      <c r="A5" s="65">
        <v>1</v>
      </c>
      <c r="B5" s="65">
        <v>2</v>
      </c>
      <c r="C5" s="65">
        <v>3</v>
      </c>
      <c r="D5" s="65">
        <v>4</v>
      </c>
      <c r="E5" s="65">
        <v>5</v>
      </c>
      <c r="F5" s="29">
        <v>6</v>
      </c>
      <c r="G5" s="65">
        <v>7</v>
      </c>
      <c r="H5" s="29">
        <v>8</v>
      </c>
      <c r="I5" s="29">
        <v>9</v>
      </c>
      <c r="J5" s="65">
        <v>10</v>
      </c>
    </row>
    <row r="6" ht="27" customHeight="1" spans="1:10">
      <c r="A6" s="30" t="s">
        <v>45</v>
      </c>
      <c r="B6" s="103"/>
      <c r="C6" s="103"/>
      <c r="D6" s="103"/>
      <c r="E6" s="65"/>
      <c r="F6" s="29"/>
      <c r="G6" s="65"/>
      <c r="H6" s="29"/>
      <c r="I6" s="29"/>
      <c r="J6" s="65"/>
    </row>
    <row r="7" ht="47.3" customHeight="1" spans="1:10">
      <c r="A7" s="104" t="s">
        <v>45</v>
      </c>
      <c r="B7" s="20"/>
      <c r="C7" s="20"/>
      <c r="D7" s="20"/>
      <c r="E7" s="30"/>
      <c r="F7" s="20"/>
      <c r="G7" s="30"/>
      <c r="H7" s="20"/>
      <c r="I7" s="20"/>
      <c r="J7" s="30"/>
    </row>
    <row r="8" ht="67" customHeight="1" spans="1:10">
      <c r="A8" s="105" t="s">
        <v>214</v>
      </c>
      <c r="B8" s="20" t="s">
        <v>239</v>
      </c>
      <c r="C8" s="20" t="s">
        <v>240</v>
      </c>
      <c r="D8" s="20" t="s">
        <v>241</v>
      </c>
      <c r="E8" s="30" t="s">
        <v>242</v>
      </c>
      <c r="F8" s="20" t="s">
        <v>243</v>
      </c>
      <c r="G8" s="30" t="s">
        <v>244</v>
      </c>
      <c r="H8" s="20" t="s">
        <v>245</v>
      </c>
      <c r="I8" s="20" t="s">
        <v>246</v>
      </c>
      <c r="J8" s="30" t="s">
        <v>247</v>
      </c>
    </row>
    <row r="9" ht="67" customHeight="1" spans="1:10">
      <c r="A9" s="105" t="s">
        <v>214</v>
      </c>
      <c r="B9" s="20" t="s">
        <v>248</v>
      </c>
      <c r="C9" s="20" t="s">
        <v>240</v>
      </c>
      <c r="D9" s="20" t="s">
        <v>241</v>
      </c>
      <c r="E9" s="30" t="s">
        <v>249</v>
      </c>
      <c r="F9" s="20" t="s">
        <v>243</v>
      </c>
      <c r="G9" s="30" t="s">
        <v>244</v>
      </c>
      <c r="H9" s="20" t="s">
        <v>250</v>
      </c>
      <c r="I9" s="20" t="s">
        <v>246</v>
      </c>
      <c r="J9" s="30" t="s">
        <v>251</v>
      </c>
    </row>
    <row r="10" ht="67" customHeight="1" spans="1:10">
      <c r="A10" s="105" t="s">
        <v>214</v>
      </c>
      <c r="B10" s="20" t="s">
        <v>248</v>
      </c>
      <c r="C10" s="20" t="s">
        <v>240</v>
      </c>
      <c r="D10" s="20" t="s">
        <v>241</v>
      </c>
      <c r="E10" s="30" t="s">
        <v>252</v>
      </c>
      <c r="F10" s="20" t="s">
        <v>243</v>
      </c>
      <c r="G10" s="30" t="s">
        <v>253</v>
      </c>
      <c r="H10" s="20" t="s">
        <v>254</v>
      </c>
      <c r="I10" s="20" t="s">
        <v>246</v>
      </c>
      <c r="J10" s="30" t="s">
        <v>255</v>
      </c>
    </row>
    <row r="11" ht="67" customHeight="1" spans="1:10">
      <c r="A11" s="105" t="s">
        <v>214</v>
      </c>
      <c r="B11" s="20" t="s">
        <v>248</v>
      </c>
      <c r="C11" s="20" t="s">
        <v>240</v>
      </c>
      <c r="D11" s="20" t="s">
        <v>241</v>
      </c>
      <c r="E11" s="30" t="s">
        <v>256</v>
      </c>
      <c r="F11" s="20" t="s">
        <v>243</v>
      </c>
      <c r="G11" s="30" t="s">
        <v>257</v>
      </c>
      <c r="H11" s="20" t="s">
        <v>250</v>
      </c>
      <c r="I11" s="20" t="s">
        <v>246</v>
      </c>
      <c r="J11" s="30" t="s">
        <v>258</v>
      </c>
    </row>
    <row r="12" ht="67" customHeight="1" spans="1:10">
      <c r="A12" s="105" t="s">
        <v>214</v>
      </c>
      <c r="B12" s="20" t="s">
        <v>248</v>
      </c>
      <c r="C12" s="20" t="s">
        <v>259</v>
      </c>
      <c r="D12" s="20" t="s">
        <v>260</v>
      </c>
      <c r="E12" s="30" t="s">
        <v>261</v>
      </c>
      <c r="F12" s="20" t="s">
        <v>243</v>
      </c>
      <c r="G12" s="30" t="s">
        <v>262</v>
      </c>
      <c r="H12" s="20" t="s">
        <v>263</v>
      </c>
      <c r="I12" s="20" t="s">
        <v>246</v>
      </c>
      <c r="J12" s="30" t="s">
        <v>264</v>
      </c>
    </row>
    <row r="13" ht="67" customHeight="1" spans="1:10">
      <c r="A13" s="105" t="s">
        <v>214</v>
      </c>
      <c r="B13" s="20" t="s">
        <v>248</v>
      </c>
      <c r="C13" s="20" t="s">
        <v>265</v>
      </c>
      <c r="D13" s="20" t="s">
        <v>266</v>
      </c>
      <c r="E13" s="30" t="s">
        <v>267</v>
      </c>
      <c r="F13" s="20" t="s">
        <v>243</v>
      </c>
      <c r="G13" s="30" t="s">
        <v>268</v>
      </c>
      <c r="H13" s="20" t="s">
        <v>263</v>
      </c>
      <c r="I13" s="20" t="s">
        <v>246</v>
      </c>
      <c r="J13" s="30" t="s">
        <v>269</v>
      </c>
    </row>
    <row r="14" ht="47.3" customHeight="1" spans="1:10">
      <c r="A14" s="105" t="s">
        <v>209</v>
      </c>
      <c r="B14" s="20" t="s">
        <v>270</v>
      </c>
      <c r="C14" s="20" t="s">
        <v>240</v>
      </c>
      <c r="D14" s="20" t="s">
        <v>241</v>
      </c>
      <c r="E14" s="30" t="s">
        <v>271</v>
      </c>
      <c r="F14" s="20" t="s">
        <v>272</v>
      </c>
      <c r="G14" s="30" t="s">
        <v>273</v>
      </c>
      <c r="H14" s="20" t="s">
        <v>274</v>
      </c>
      <c r="I14" s="20" t="s">
        <v>246</v>
      </c>
      <c r="J14" s="30" t="s">
        <v>275</v>
      </c>
    </row>
    <row r="15" ht="33" customHeight="1" spans="1:10">
      <c r="A15" s="105" t="s">
        <v>209</v>
      </c>
      <c r="B15" s="20" t="s">
        <v>270</v>
      </c>
      <c r="C15" s="20" t="s">
        <v>259</v>
      </c>
      <c r="D15" s="20" t="s">
        <v>276</v>
      </c>
      <c r="E15" s="30" t="s">
        <v>277</v>
      </c>
      <c r="F15" s="20" t="s">
        <v>272</v>
      </c>
      <c r="G15" s="30" t="s">
        <v>278</v>
      </c>
      <c r="H15" s="20"/>
      <c r="I15" s="20" t="s">
        <v>279</v>
      </c>
      <c r="J15" s="30" t="s">
        <v>280</v>
      </c>
    </row>
    <row r="16" ht="51" customHeight="1" spans="1:10">
      <c r="A16" s="105" t="s">
        <v>209</v>
      </c>
      <c r="B16" s="20" t="s">
        <v>270</v>
      </c>
      <c r="C16" s="20" t="s">
        <v>265</v>
      </c>
      <c r="D16" s="20" t="s">
        <v>266</v>
      </c>
      <c r="E16" s="30" t="s">
        <v>281</v>
      </c>
      <c r="F16" s="20" t="s">
        <v>243</v>
      </c>
      <c r="G16" s="30" t="s">
        <v>268</v>
      </c>
      <c r="H16" s="20" t="s">
        <v>263</v>
      </c>
      <c r="I16" s="20" t="s">
        <v>246</v>
      </c>
      <c r="J16" s="30" t="s">
        <v>282</v>
      </c>
    </row>
  </sheetData>
  <mergeCells count="6">
    <mergeCell ref="A2:J2"/>
    <mergeCell ref="A3:H3"/>
    <mergeCell ref="A8:A13"/>
    <mergeCell ref="A14:A16"/>
    <mergeCell ref="B8:B13"/>
    <mergeCell ref="B14:B16"/>
  </mergeCells>
  <pageMargins left="0.393055555555556" right="0.393055555555556" top="1" bottom="0.60625" header="0.5" footer="0.5"/>
  <pageSetup paperSize="9" scale="68"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李品娥</cp:lastModifiedBy>
  <dcterms:created xsi:type="dcterms:W3CDTF">2026-02-05T00:16:00Z</dcterms:created>
  <dcterms:modified xsi:type="dcterms:W3CDTF">2026-02-10T06:56:27Z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7E91B86894DB41A6A293434E022B10FE_12</vt:lpwstr>
  </property>
  <property fmtid="{D5CDD505-2E9C-101B-9397-08002B2CF9AE}" pid="3" name="KSOProductBuildVer">
    <vt:lpwstr>2052-12.1.0.24657</vt:lpwstr>
  </property>
  <property fmtid="{D5CDD505-2E9C-101B-9397-08002B2CF9AE}" pid="4" name="CalculationRule">
    <vt:i4>0</vt:i4>
  </property>
</Properties>
</file>