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06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部门政府采购预算表07!$A$7:$Q$45</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<sst xmlns="http://schemas.openxmlformats.org/spreadsheetml/2006/main" count="2683" uniqueCount="532">
  <si>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</si>
  <si>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</si>
  <si>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</si>
  <si>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</si>
  <si>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</si>
  <si>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</si>
  <si>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</si>
  <si>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</si>
  <si>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</si>
  <si>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</si>
  <si>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</si>
  <si>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</si>
  <si>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</si>
  <si>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</si>
  <si>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</si>
  <si>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</si>
  <si>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</si>
  <si>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</si>
  <si>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</si>
  <si>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</si>
  <si>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</si>
  <si>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</si>
  <si>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</si>
  <si>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</si>
  <si>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</si>
  <si>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</si>
  <si>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</si>
  <si>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</si>
  <si>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</si>
  <si>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</si>
  <si>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</si>
  <si>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</si>
  <si>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</si>
  <si>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</si>
  <si>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</si>
  <si>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</si>
  <si>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</si>
  <si>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</si>
  <si>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</si>
  <si>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</si>
  <si>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</si>
  <si>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</si>
  <si>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</si>
  <si>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</si>
  <si>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137021</t>
  </si>
  <si>
    <t>怒江州审计局</t>
  </si>
  <si>
    <t>137021001</t>
  </si>
  <si>
    <t>137021005001</t>
  </si>
  <si>
    <t>兰坪白族普米族自治县审计局</t>
  </si>
  <si>
    <t>137021006001</t>
  </si>
  <si>
    <t>泸水市审计局</t>
  </si>
  <si>
    <t>137021007001</t>
  </si>
  <si>
    <t>福贡县审计局</t>
  </si>
  <si>
    <t>137021008001</t>
  </si>
  <si>
    <t>贡山独龙族怒族自治县审计局</t>
  </si>
  <si>
    <t>注：怒江州审计局（汇总）所属单位10个，本表中仅列示行政单位5个，其余5个非独立核算事业单位未列示。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</si>
  <si>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</si>
  <si>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</si>
  <si>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</si>
  <si>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</si>
  <si>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</si>
  <si>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</si>
  <si>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</si>
  <si>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</si>
  <si>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</si>
  <si>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</si>
  <si>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</si>
  <si>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</si>
  <si>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</si>
  <si>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</si>
  <si>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</si>
  <si>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</si>
  <si>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</si>
  <si>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</si>
  <si>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</si>
  <si>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</si>
  <si>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</si>
  <si>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</si>
  <si>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</si>
  <si>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</si>
  <si>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</si>
  <si>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</si>
  <si>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</si>
  <si>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</si>
  <si>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</si>
  <si>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</si>
  <si>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</si>
  <si>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</si>
  <si>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</si>
  <si>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</si>
  <si>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</si>
  <si>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</si>
  <si>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</si>
  <si>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</si>
  <si>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</si>
  <si>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</si>
  <si>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</si>
  <si>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</si>
  <si>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</si>
  <si>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</si>
  <si>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</si>
  <si>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</si>
  <si>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</si>
  <si>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</si>
  <si>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</si>
  <si>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</si>
  <si>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</si>
  <si>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</si>
  <si>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</si>
  <si>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</si>
  <si>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</si>
  <si>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</si>
  <si>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</si>
  <si>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</si>
  <si>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</si>
  <si>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</si>
  <si>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</si>
  <si>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</si>
  <si>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</si>
  <si>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</si>
  <si>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</si>
  <si>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</si>
  <si>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</si>
  <si>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</si>
  <si>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</si>
  <si>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</si>
  <si>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</si>
  <si>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</si>
  <si>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</si>
  <si>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</si>
  <si>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</si>
  <si>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</si>
  <si>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</si>
  <si>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</si>
  <si>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</si>
  <si>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</si>
  <si>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</si>
  <si>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</si>
  <si>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</si>
  <si>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</si>
  <si>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</si>
  <si>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</si>
  <si>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</si>
  <si>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</si>
  <si>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</si>
  <si>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</si>
  <si>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</si>
  <si>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</si>
  <si>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</si>
  <si>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</si>
  <si>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</si>
  <si>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</si>
  <si>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</si>
  <si>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</si>
  <si>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</si>
  <si>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</si>
  <si>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530000210000000030023</t>
  </si>
  <si>
    <t>工会经费</t>
  </si>
  <si>
    <t>30228</t>
  </si>
  <si>
    <t>530000210000000030599</t>
  </si>
  <si>
    <t>行政人员支出工资</t>
  </si>
  <si>
    <t>30101</t>
  </si>
  <si>
    <t>基本工资</t>
  </si>
  <si>
    <t>30102</t>
  </si>
  <si>
    <t>津贴补贴</t>
  </si>
  <si>
    <t>30103</t>
  </si>
  <si>
    <t>奖金</t>
  </si>
  <si>
    <t>530000210000000030601</t>
  </si>
  <si>
    <t>社会保障缴费</t>
  </si>
  <si>
    <t>30108</t>
  </si>
  <si>
    <t>机关事业单位基本养老保险缴费</t>
  </si>
  <si>
    <t>30112</t>
  </si>
  <si>
    <t>其他社会保障缴费</t>
  </si>
  <si>
    <t>30110</t>
  </si>
  <si>
    <t>职工基本医疗保险缴费</t>
  </si>
  <si>
    <t>30111</t>
  </si>
  <si>
    <t>公务员医疗补助缴费</t>
  </si>
  <si>
    <t>530000210000000030603</t>
  </si>
  <si>
    <t>30113</t>
  </si>
  <si>
    <t>530000210000000030604</t>
  </si>
  <si>
    <t>对个人和家庭的补助</t>
  </si>
  <si>
    <t>30305</t>
  </si>
  <si>
    <t>生活补助</t>
  </si>
  <si>
    <t>530000210000000030606</t>
  </si>
  <si>
    <t>公车购置及运维费</t>
  </si>
  <si>
    <t>30231</t>
  </si>
  <si>
    <t>公务用车运行维护费</t>
  </si>
  <si>
    <t>530000210000000030608</t>
  </si>
  <si>
    <t>30217</t>
  </si>
  <si>
    <t>530000210000000030609</t>
  </si>
  <si>
    <t>行政人员公务交通补贴</t>
  </si>
  <si>
    <t>30239</t>
  </si>
  <si>
    <t>其他交通费用</t>
  </si>
  <si>
    <t>530000210000000030610</t>
  </si>
  <si>
    <t>一般公用经费</t>
  </si>
  <si>
    <t>30201</t>
  </si>
  <si>
    <t>办公费</t>
  </si>
  <si>
    <t>30215</t>
  </si>
  <si>
    <t>会议费</t>
  </si>
  <si>
    <t>30226</t>
  </si>
  <si>
    <t>劳务费</t>
  </si>
  <si>
    <t>30299</t>
  </si>
  <si>
    <t>其他商品和服务支出</t>
  </si>
  <si>
    <t>530000241100002220726</t>
  </si>
  <si>
    <t>行政人员绩效奖</t>
  </si>
  <si>
    <t>530000210000000033244</t>
  </si>
  <si>
    <t>事业人员支出工资</t>
  </si>
  <si>
    <t>30107</t>
  </si>
  <si>
    <t>绩效工资</t>
  </si>
  <si>
    <t>530000210000000033245</t>
  </si>
  <si>
    <t>530000210000000033247</t>
  </si>
  <si>
    <t>530000210000000033254</t>
  </si>
  <si>
    <t>530000210000000033255</t>
  </si>
  <si>
    <t>530000210000000031092</t>
  </si>
  <si>
    <t>530000210000000031093</t>
  </si>
  <si>
    <t>530000210000000031094</t>
  </si>
  <si>
    <t>530000210000000031095</t>
  </si>
  <si>
    <t>530000210000000031096</t>
  </si>
  <si>
    <t>530000210000000031097</t>
  </si>
  <si>
    <t>530000210000000031098</t>
  </si>
  <si>
    <t>530000210000000031099</t>
  </si>
  <si>
    <t>30205</t>
  </si>
  <si>
    <t>水费</t>
  </si>
  <si>
    <t>30206</t>
  </si>
  <si>
    <t>电费</t>
  </si>
  <si>
    <t>30216</t>
  </si>
  <si>
    <t>培训费</t>
  </si>
  <si>
    <t>530000210000000031100</t>
  </si>
  <si>
    <t>530000241100002221260</t>
  </si>
  <si>
    <t>530000210000000031031</t>
  </si>
  <si>
    <t>530000210000000031032</t>
  </si>
  <si>
    <t>530000210000000031034</t>
  </si>
  <si>
    <t>530000210000000031041</t>
  </si>
  <si>
    <t>530000210000000031042</t>
  </si>
  <si>
    <t>530000210000000030871</t>
  </si>
  <si>
    <t>530000210000000030874</t>
  </si>
  <si>
    <t>530000210000000030876</t>
  </si>
  <si>
    <t>530000210000000030879</t>
  </si>
  <si>
    <t>530000210000000030881</t>
  </si>
  <si>
    <t>530000210000000030882</t>
  </si>
  <si>
    <t>530000210000000030883</t>
  </si>
  <si>
    <t>530000210000000030884</t>
  </si>
  <si>
    <t>530000241100002220734</t>
  </si>
  <si>
    <t>530000210000000030898</t>
  </si>
  <si>
    <t>530000210000000030899</t>
  </si>
  <si>
    <t>530000210000000030902</t>
  </si>
  <si>
    <t>530000210000000030909</t>
  </si>
  <si>
    <t>530000210000000030910</t>
  </si>
  <si>
    <t>530000210000000035921</t>
  </si>
  <si>
    <t>530000210000000035923</t>
  </si>
  <si>
    <t>530000210000000035926</t>
  </si>
  <si>
    <t>530000210000000035927</t>
  </si>
  <si>
    <t>530000210000000035928</t>
  </si>
  <si>
    <t>其他工资福利支出</t>
  </si>
  <si>
    <t>30199</t>
  </si>
  <si>
    <t>530000210000000035929</t>
  </si>
  <si>
    <t>530000210000000035931</t>
  </si>
  <si>
    <t>530000210000000035933</t>
  </si>
  <si>
    <t>530000210000000035934</t>
  </si>
  <si>
    <t>530000210000000035935</t>
  </si>
  <si>
    <t>30209</t>
  </si>
  <si>
    <t>物业管理费</t>
  </si>
  <si>
    <t>530000241100002220491</t>
  </si>
  <si>
    <t>530000210000000035598</t>
  </si>
  <si>
    <t>530000210000000035601</t>
  </si>
  <si>
    <t>530000210000000035605</t>
  </si>
  <si>
    <t>530000210000000035618</t>
  </si>
  <si>
    <t>530000210000000035620</t>
  </si>
  <si>
    <t>530000210000000030059</t>
  </si>
  <si>
    <t>530000210000000030061</t>
  </si>
  <si>
    <t>530000210000000030063</t>
  </si>
  <si>
    <t>530000210000000030066</t>
  </si>
  <si>
    <t>530000210000000030068</t>
  </si>
  <si>
    <t>530000210000000030069</t>
  </si>
  <si>
    <t>530000210000000030070</t>
  </si>
  <si>
    <t>530000210000000030071</t>
  </si>
  <si>
    <t>30202</t>
  </si>
  <si>
    <t>印刷费</t>
  </si>
  <si>
    <t>30204</t>
  </si>
  <si>
    <t>手续费</t>
  </si>
  <si>
    <t>30207</t>
  </si>
  <si>
    <t>邮电费</t>
  </si>
  <si>
    <t>530000241100002221119</t>
  </si>
  <si>
    <t>530000210000000030578</t>
  </si>
  <si>
    <t>530000210000000030579</t>
  </si>
  <si>
    <t>530000210000000030581</t>
  </si>
  <si>
    <t>530000210000000030588</t>
  </si>
  <si>
    <t>530000210000000030589</t>
  </si>
  <si>
    <t>预算05-1表</t>
  </si>
  <si>
    <t>2026年部门项目支出预算表</t>
  </si>
  <si>
    <t>项目分类</t>
  </si>
  <si>
    <t>项目单位</t>
  </si>
  <si>
    <t>本年拨款</t>
  </si>
  <si>
    <t>其中：本次下达</t>
  </si>
  <si>
    <t>怒江州审计局（本级）2025年审计执法办案补助经费</t>
  </si>
  <si>
    <t>事业发展类</t>
  </si>
  <si>
    <t>530000251100004513677</t>
  </si>
  <si>
    <t>30227</t>
  </si>
  <si>
    <t>委托业务费</t>
  </si>
  <si>
    <t>其他人员支出</t>
  </si>
  <si>
    <t>民生类</t>
  </si>
  <si>
    <t>530000231100001089429</t>
  </si>
  <si>
    <t>审计业务经费</t>
  </si>
  <si>
    <t>专项业务类</t>
  </si>
  <si>
    <t>530000200000000003631</t>
  </si>
  <si>
    <t>30211</t>
  </si>
  <si>
    <t>差旅费</t>
  </si>
  <si>
    <t>30213</t>
  </si>
  <si>
    <t>维修（护）费</t>
  </si>
  <si>
    <t>31002</t>
  </si>
  <si>
    <t>办公设备购置</t>
  </si>
  <si>
    <t>31007</t>
  </si>
  <si>
    <t>信息网络及软件购置更新</t>
  </si>
  <si>
    <t>530000200000000004228</t>
  </si>
  <si>
    <t>530000231100001075071</t>
  </si>
  <si>
    <t>530000200000000003546</t>
  </si>
  <si>
    <t>530000200000000000908</t>
  </si>
  <si>
    <t>30214</t>
  </si>
  <si>
    <t>租赁费</t>
  </si>
  <si>
    <t>530000231100001089376</t>
  </si>
  <si>
    <t>530000200000000004600</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</si>
  <si>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</si>
  <si>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</si>
  <si>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</si>
  <si>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</si>
  <si>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</si>
  <si>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</si>
  <si>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</si>
  <si>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</si>
  <si>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</si>
  <si>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</si>
  <si>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</si>
  <si>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</si>
  <si>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围绕省委、省政府，州委、州政府及省审计厅的各项目标任务，全面提升审计工作的整体性、宏观性和建设性，以深化改革和探索创新促进发挥党的领导政治优势和法治国家制度优势，推动怒江审计工作全面进入全省审计系统和全州党政机关先进行列。一是开展各项审计项目。主要是对政策执行、财政财务收支、民生资金使用和项目管理、领导干部职责履行、政府重大项目投资等开展审计。通过审计监督，维护财政经济秩序，提高财政资金使用效益，促进廉政建设，保障经济社会健康发展。二是加强信息化建设。加强审计人员知识结构调整及其他素质提升等培训工作；推广标准化的计算机审计方法体系和审计机关内部信息系统等。三是通过开展精神文明建设、加强干部教育培训等强化自身建设。</t>
  </si>
  <si>
    <t>产出指标</t>
  </si>
  <si>
    <t>数量指标</t>
  </si>
  <si>
    <t>出具审计报告和专项审计调查报告</t>
  </si>
  <si>
    <t>&gt;=</t>
  </si>
  <si>
    <t>17</t>
  </si>
  <si>
    <t>篇</t>
  </si>
  <si>
    <t>定量指标</t>
  </si>
  <si>
    <t>反映各级审计机关在审计后所出具的正式审计报告、经济责任审计报告、经济责任审计结果报告和向地方政府或上级机关报送的审计调查报告篇数，不包括代拟稿等文书。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</si>
  <si>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</si>
  <si>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</si>
  <si>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</si>
  <si>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</si>
  <si>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40</t>
  </si>
  <si>
    <t>条</t>
  </si>
  <si>
    <t>反映审计部门提出审计建议数量情况。</t>
  </si>
  <si>
    <t>提交审计信息</t>
  </si>
  <si>
    <t>反映提交的审计专题、综合性报告和审计信息、简报、动态等数量情况。</t>
  </si>
  <si>
    <t>效益指标</t>
  </si>
  <si>
    <t>可持续影响</t>
  </si>
  <si>
    <t>审计信息被采用率</t>
  </si>
  <si>
    <t>50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</si>
  <si>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</si>
  <si>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</si>
  <si>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</si>
  <si>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</si>
  <si>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</si>
  <si>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</si>
  <si>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</si>
  <si>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做好本单位编外人员经费保障，按规定落实编外人员各项待遇，支持部门正常履职。</t>
  </si>
  <si>
    <t>工资福利发放人数</t>
  </si>
  <si>
    <t>=</t>
  </si>
  <si>
    <t>人</t>
  </si>
  <si>
    <t>反映部门（单位）实际发放工资人员数量。工资福利包括：行政人员工资、社会保险、住房公积金、职业年金等。</t>
  </si>
  <si>
    <t>社会效益</t>
  </si>
  <si>
    <t>部门运转</t>
  </si>
  <si>
    <t>正常运转</t>
  </si>
  <si>
    <t>定性指标</t>
  </si>
  <si>
    <t>部门全年正常运转，得分，反之，不得分。</t>
  </si>
  <si>
    <t>单位人员满意度</t>
  </si>
  <si>
    <t>反映部门（单位）人员对工资福利发放的满意程度。</t>
  </si>
  <si>
    <t>全面贯彻落实党的二十大精神，以及中央、省委、州委和县委经济工作会议精神，全国、全省、全州审计工作会议精神，聚焦高质量发展首要任务，坚持稳中求进工作总基调，立足经济监督定位，突出重点、把握关键，找准审计工作的重点目标和主攻方向。一是着眼于党和国家事业全局，深入领会党中央决策部署的政治意图、战略谋划和实践要求，按照党中央意图谋划年度审计项目计划，按照党中央要求确定审计重点。进一步加大对国家重大战略、重大政策、重大建设项目、重点民生资金和项目、重大风险隐患、公共权力运行的审计监督力度，突出重点精准发力，切实增强审计监督的针对性和有效性。二是牢牢把握经济监督定位，严格遵循宪法、审计法、审计法实施条例等法律法规赋予的职责权限，认真履行审计监督职责，种好“责任田”，干好“分内事”，统筹安排各类审计项目，恪守权力边界，坚持需要与可能、权力与责任相统一，找准审计的着力点和立足点，充分发挥审计专长和优势，全面提升审计监督效能。三是坚持党中央对审计工作的集中统一领导，始终围绕中心，着眼大局，树立“一盘棋”意识，推动构建集中统一、全面覆盖、权威高效的审计监督体系。</t>
  </si>
  <si>
    <t>审计报告和专项审计调查报告</t>
  </si>
  <si>
    <t>14</t>
  </si>
  <si>
    <t>全面贯彻落实党的二十大精神，以及中央、省委、州委和县委经济工作会议精神，全国、全省、全州审计工作会议精神，践行习近平总书记关于审计工作的“三个如”重要要求，聚焦高质量发展首要任务，坚持稳中求进工作总基调，立足经济监督定位，突出重点、把握关键，找准审计工作的重点目标和主功方向。一是着眼于党和国家事业全局，深入领会党中央决策部署的政治意图、战略谋划和实践要求，按照党中央意图谋划年度审计项目计划，按照党中央要求确定审计重点。进一步加大对国家重大战略、重大政策、重大建设项目、重点民生资金和项目、重大风险隐患、公共权力运行的审计监督力度，突出重点精准发力，切实增强审计监督的针对性和有效性。二是牢牢把握经济监督定位，严格遵循宪法、审计法、审计法实施条例等法律法规赋予的职责权限，认真履行审计监督职责，种好“责任田”，干好“分内事”，统筹安排各类审计项目，恪守权力边界，坚持需要与可能、权力与责任相统一，找准审计的着力点和立足点，充分发挥审计专长和优势，全面提升审计监督效能。三是坚持党中央对审计工作的集中统一领导，始终围绕中心，着眼大局，树立“一盘棋”意识，推动构建集中统一、全面覆盖、权威高效的审计监督体系。</t>
  </si>
  <si>
    <t>35</t>
  </si>
  <si>
    <t>围绕上级单位的各项目标任务，全面提升审计工作的整体性、宏观性和建设性，以深化改革和探索创新促进发挥党的领导政治优势和法治国家制度优势，推动泸水审计工作全面进入全省、全州审计系统和全市党政机关先进行列。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二是根据年度培训计划举办培训。加强审计人员知识结构调整及其他素质提升等培训工作；推广标准化的计算机审计方法体系和审计机关内部信息系统等。</t>
  </si>
  <si>
    <t>13</t>
  </si>
  <si>
    <t>26</t>
  </si>
  <si>
    <t xml:space="preserve">做好本单位编外人员经费保障，按规定落实编外人员各项待遇，支持部门正常履职。
</t>
  </si>
  <si>
    <t>工资发放编外人数</t>
  </si>
  <si>
    <t>绩效指标设定依据：《云南省省级部门预算基本支出核定方案》。指标值数据来源：人员信息表的总次数。</t>
  </si>
  <si>
    <t>反映部门（单位）运转情况。</t>
  </si>
  <si>
    <t>反映部门（单位）人员对工资发放的满意程度。</t>
  </si>
  <si>
    <t>锚定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
二是根据年度培训计划举办培训。加强审计人员知识结构调整及其他素质提升等培训工作；推广标准化的计算机审计方法体系和审计机关内部信息系统等。</t>
  </si>
  <si>
    <t>12</t>
  </si>
  <si>
    <t>24</t>
  </si>
  <si>
    <t>做好本部门人员、公用经费保障，按规定落实2026年干部职工各项待遇，支持部门正常履职。</t>
  </si>
  <si>
    <t>工资福利发放编外人数</t>
  </si>
  <si>
    <t>围绕省委、省政府和州委、州政府及省审计厅的各项目标任务，全面提升审计工作的整体性、宏观性和建设性，以深化改革和探索创新促进发挥党的领导政治优势和法治国家制度优势，推动贡山审计工作全面发展。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二、加强审计人员知识结构调整及其他素质提升等培训工作；推广标准化的计算机审计方法体系和审计机关内部信息系统等。</t>
  </si>
  <si>
    <t>10</t>
  </si>
  <si>
    <t>预算06表</t>
  </si>
  <si>
    <t>2026年政府性基金预算支出预算表</t>
  </si>
  <si>
    <t>政府性基金预算支出</t>
  </si>
  <si>
    <t>注：怒江州审计局（汇总）无政府性基金收入，无使用政府性基金安排的支出，所以政府性基金预算支出预算表公开空表。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</si>
  <si>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</si>
  <si>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</si>
  <si>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</si>
  <si>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</si>
  <si>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</si>
  <si>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</si>
  <si>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</si>
  <si>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</si>
  <si>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</si>
  <si>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</si>
  <si>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</si>
  <si>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</si>
  <si>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国产笔记本电脑</t>
  </si>
  <si>
    <t>A02010108 便携式计算机</t>
  </si>
  <si>
    <t>台</t>
  </si>
  <si>
    <t>WPS办公软件</t>
  </si>
  <si>
    <t>A08060301 基础软件</t>
  </si>
  <si>
    <t>套</t>
  </si>
  <si>
    <t>国产操作系统</t>
  </si>
  <si>
    <t>购买社会中介机构审计服务</t>
  </si>
  <si>
    <t>C23030000 审计服务</t>
  </si>
  <si>
    <t>项</t>
  </si>
  <si>
    <t>公务用车燃油费</t>
  </si>
  <si>
    <t>C23120302 车辆加油、添加燃料服务</t>
  </si>
  <si>
    <t>公务用车维修费</t>
  </si>
  <si>
    <t>C23120301 车辆维修和保养服务</t>
  </si>
  <si>
    <t>公务用车保险费</t>
  </si>
  <si>
    <t>C1804010201 机动车保险服务</t>
  </si>
  <si>
    <t>采购复印纸</t>
  </si>
  <si>
    <t>A05040101 复印纸</t>
  </si>
  <si>
    <t>件</t>
  </si>
  <si>
    <t>兰坪县审计局</t>
  </si>
  <si>
    <t>黑白打印机</t>
  </si>
  <si>
    <t>A02021003 A4黑白打印机</t>
  </si>
  <si>
    <t>社会中介机构审计服务</t>
  </si>
  <si>
    <t>年</t>
  </si>
  <si>
    <t>公车燃油费</t>
  </si>
  <si>
    <t>公车维修费</t>
  </si>
  <si>
    <t>公车保险费</t>
  </si>
  <si>
    <t>复印纸</t>
  </si>
  <si>
    <t>包</t>
  </si>
  <si>
    <t>A3黑白打印机</t>
  </si>
  <si>
    <t>A02021001 A3黑白打印机</t>
  </si>
  <si>
    <t>A4黑白打印机</t>
  </si>
  <si>
    <t>次</t>
  </si>
  <si>
    <t>公务用车维修及保养</t>
  </si>
  <si>
    <t>辆</t>
  </si>
  <si>
    <t>投资审计项目中介服务</t>
  </si>
  <si>
    <t>公务用车维修和保养费</t>
  </si>
  <si>
    <t>贡山县审计局</t>
  </si>
  <si>
    <t>地方固定资产投资审计委托中介审计</t>
  </si>
  <si>
    <t>公务用车加油服务</t>
  </si>
  <si>
    <t>公务用车维修和保养服务</t>
  </si>
  <si>
    <t>公务用车保险服务</t>
  </si>
  <si>
    <t>复印纸采购</t>
  </si>
  <si>
    <t>预算08表</t>
  </si>
  <si>
    <t>2026年部门政府购买服务预算表</t>
  </si>
  <si>
    <t>政府购买服务项目</t>
  </si>
  <si>
    <t>政府购买服务目录</t>
  </si>
  <si>
    <t>B0302 审计服务</t>
  </si>
  <si>
    <t>社会中介服务审计服务</t>
  </si>
  <si>
    <t>B1002 数据处理服务</t>
  </si>
  <si>
    <t>车辆维修维护</t>
  </si>
  <si>
    <t>B1101 维修保养服务</t>
  </si>
  <si>
    <t>车辆维修服务</t>
  </si>
  <si>
    <t>委托中介机构参与审计服务</t>
  </si>
  <si>
    <t>公务用车维修保养服务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</si>
  <si>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</si>
  <si>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</si>
  <si>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</si>
  <si>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</si>
  <si>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</si>
  <si>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</si>
  <si>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</si>
  <si>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</si>
  <si>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</si>
  <si>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</si>
  <si>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</si>
  <si>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</si>
  <si>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</si>
  <si>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</si>
  <si>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</si>
  <si>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</si>
  <si>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</si>
  <si>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</si>
  <si>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</si>
  <si>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</si>
  <si>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</si>
  <si>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</si>
  <si>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</si>
  <si>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</si>
  <si>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</si>
  <si>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注：怒江州审计局（汇总）无省对下转移支付情况，所以省对下转移支付预算表公开空表。</t>
  </si>
  <si>
    <t>预算09-2表</t>
  </si>
  <si>
    <t>2026年省对下转移支付绩效目标表</t>
  </si>
  <si>
    <t>注：怒江州审计局（汇总）无省对下转移支付情况，所以省对下转移支付绩效目标表公开空表。</t>
  </si>
  <si>
    <t>预算10表</t>
  </si>
  <si>
    <t>2026年新增资产配置表</t>
  </si>
  <si>
    <t>单位名称：怒江州审计局（汇总）</t>
  </si>
  <si>
    <t>资产类别</t>
  </si>
  <si>
    <t>资产分类代码.名称</t>
  </si>
  <si>
    <t>资产名称</t>
  </si>
  <si>
    <t>计量单位</t>
  </si>
  <si>
    <t>财政部门批复数（元）</t>
  </si>
  <si>
    <t>单价</t>
  </si>
  <si>
    <t>金额</t>
  </si>
  <si>
    <t>4</t>
  </si>
  <si>
    <t>8</t>
  </si>
  <si>
    <t>设备</t>
  </si>
  <si>
    <t>A02091107 视频监控设备</t>
  </si>
  <si>
    <t>视频监控设备</t>
  </si>
  <si>
    <t>无形资产</t>
  </si>
  <si>
    <t>A02010199 其他计算机</t>
  </si>
  <si>
    <t>平板电脑</t>
  </si>
  <si>
    <t>A02091203 音频功率放大器设备（功放设备）</t>
  </si>
  <si>
    <t>立体声功放</t>
  </si>
  <si>
    <t>A02091211 音箱</t>
  </si>
  <si>
    <t>音箱设备</t>
  </si>
  <si>
    <t>只</t>
  </si>
  <si>
    <t>注：涉及土地使用权、房屋、公务用车购置，按照现行相关管理制度规定报批，以职能部门审批意见为准。</t>
  </si>
  <si>
    <t>预算11表</t>
  </si>
  <si>
    <t>2026年中央转移支付补助项目支出预算表</t>
  </si>
  <si>
    <t>上级补助</t>
  </si>
  <si>
    <t>备注：按现行会计核算体系，怒江州审计局（汇总）无中央转移支付补助项目支出情况，所以中央转移支付补助项目支出预算表公开空表。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</si>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</sst>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xf numFmtId="0" fontId="8" fillId="0" borderId="0">
      <alignment vertical="top"/>
      <protection locked="0"/>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0" xfId="57" applyFont="1" applyProtection="1">
      <alignment vertical="top"/>
    </xf>
    <xf numFmtId="0" fontId="8" fillId="0" borderId="0" xfId="0" applyFont="1" applyFill="1" applyBorder="1" applyAlignment="1" applyProtection="1">
      <alignment vertical="top"/>
      <protection locked="0"/>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vertical="top"/>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vertical="top"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left" vertical="center"/>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 name="Normal" xfId="5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3" workbookViewId="0">
      <selection activeCell="A7" sqref="A7"/>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8" t="s">
        <v>0</v>
      </c>
    </row>
    <row r="2" ht="36" customHeight="1" spans="1:4">
      <c r="A2" s="47" t="s">
        <v>1</v>
      </c>
      <c r="B2" s="176"/>
      <c r="C2" s="176"/>
      <c r="D2" s="176"/>
    </row>
    <row r="3" ht="21" customHeight="1" spans="1:4">
      <c r="A3" s="97" t="str">
        <f>"单位名称："&amp;"怒江州审计局（汇总）"</f>
        <v>单位名称：怒江州审计局（汇总）</v>
      </c>
      <c r="B3" s="140"/>
      <c r="C3" s="140"/>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1" t="s">
        <v>8</v>
      </c>
      <c r="B7" s="127">
        <v>30370316.71</v>
      </c>
      <c r="C7" s="23" t="str">
        <f>"一"&amp;"、"&amp;"一般公共服务支出"</f>
        <v>一、一般公共服务支出</v>
      </c>
      <c r="D7" s="127">
        <v>25860447.49</v>
      </c>
    </row>
    <row r="8" ht="25.4" customHeight="1" spans="1:4">
      <c r="A8" s="151" t="s">
        <v>9</v>
      </c>
      <c r="B8" s="127"/>
      <c r="C8" s="23" t="str">
        <f>"二"&amp;"、"&amp;"社会保障和就业支出"</f>
        <v>二、社会保障和就业支出</v>
      </c>
      <c r="D8" s="127">
        <v>2614619.8</v>
      </c>
    </row>
    <row r="9" ht="25.4" customHeight="1" spans="1:4">
      <c r="A9" s="151" t="s">
        <v>10</v>
      </c>
      <c r="B9" s="127"/>
      <c r="C9" s="23" t="str">
        <f>"三"&amp;"、"&amp;"卫生健康支出"</f>
        <v>三、卫生健康支出</v>
      </c>
      <c r="D9" s="127">
        <v>1932115.15</v>
      </c>
    </row>
    <row r="10" ht="25.4" customHeight="1" spans="1:4">
      <c r="A10" s="151" t="s">
        <v>11</v>
      </c>
      <c r="B10" s="90"/>
      <c r="C10" s="23" t="str">
        <f>"四"&amp;"、"&amp;"住房保障支出"</f>
        <v>四、住房保障支出</v>
      </c>
      <c r="D10" s="127">
        <v>1986522.18</v>
      </c>
    </row>
    <row r="11" ht="25.4" customHeight="1" spans="1:4">
      <c r="A11" s="151" t="s">
        <v>12</v>
      </c>
      <c r="B11" s="127">
        <v>1827274.9</v>
      </c>
      <c r="C11" s="23"/>
      <c r="D11" s="127"/>
    </row>
    <row r="12" ht="25.4" customHeight="1" spans="1:4">
      <c r="A12" s="151" t="s">
        <v>13</v>
      </c>
      <c r="B12" s="90"/>
      <c r="C12" s="23"/>
      <c r="D12" s="127"/>
    </row>
    <row r="13" ht="25.4" customHeight="1" spans="1:4">
      <c r="A13" s="151" t="s">
        <v>14</v>
      </c>
      <c r="B13" s="90"/>
      <c r="C13" s="23"/>
      <c r="D13" s="127"/>
    </row>
    <row r="14" ht="25.4" customHeight="1" spans="1:4">
      <c r="A14" s="151" t="s">
        <v>15</v>
      </c>
      <c r="B14" s="90"/>
      <c r="C14" s="23"/>
      <c r="D14" s="127"/>
    </row>
    <row r="15" ht="25.4" customHeight="1" spans="1:4">
      <c r="A15" s="177" t="s">
        <v>16</v>
      </c>
      <c r="B15" s="90"/>
      <c r="C15" s="23"/>
      <c r="D15" s="127"/>
    </row>
    <row r="16" ht="25.4" customHeight="1" spans="1:4">
      <c r="A16" s="177" t="s">
        <v>17</v>
      </c>
      <c r="B16" s="127">
        <v>1827274.9</v>
      </c>
      <c r="C16" s="23"/>
      <c r="D16" s="127"/>
    </row>
    <row r="17" ht="25.4" customHeight="1" spans="1:4">
      <c r="A17" s="178" t="s">
        <v>18</v>
      </c>
      <c r="B17" s="147">
        <v>32197591.61</v>
      </c>
      <c r="C17" s="148" t="s">
        <v>19</v>
      </c>
      <c r="D17" s="147">
        <v>32393704.62</v>
      </c>
    </row>
    <row r="18" ht="25.4" customHeight="1" spans="1:4">
      <c r="A18" s="179" t="s">
        <v>20</v>
      </c>
      <c r="B18" s="147">
        <v>196113.01</v>
      </c>
      <c r="C18" s="180" t="s">
        <v>21</v>
      </c>
      <c r="D18" s="181"/>
    </row>
    <row r="19" ht="25.4" customHeight="1" spans="1:4">
      <c r="A19" s="182" t="s">
        <v>22</v>
      </c>
      <c r="B19" s="127">
        <v>194225.92</v>
      </c>
      <c r="C19" s="149" t="s">
        <v>22</v>
      </c>
      <c r="D19" s="90"/>
    </row>
    <row r="20" ht="25.4" customHeight="1" spans="1:4">
      <c r="A20" s="182" t="s">
        <v>23</v>
      </c>
      <c r="B20" s="127">
        <v>1887.09</v>
      </c>
      <c r="C20" s="149" t="s">
        <v>23</v>
      </c>
      <c r="D20" s="90"/>
    </row>
    <row r="21" ht="25.4" customHeight="1" spans="1:4">
      <c r="A21" s="183" t="s">
        <v>24</v>
      </c>
      <c r="B21" s="147">
        <v>32393704.62</v>
      </c>
      <c r="C21" s="148" t="s">
        <v>25</v>
      </c>
      <c r="D21" s="143">
        <v>32393704.62</v>
      </c>
    </row>
  </sheetData>
  <mergeCells count="8">
    <mergeCell ref="A2:D2"/>
    <mergeCell ref="A3:B3"/>
    <mergeCell ref="A4:B4"/>
    <mergeCell ref="C4:D4"/>
    <mergeCell ref="A5:A6"/>
    <mergeCell ref="B5:B6"/>
    <mergeCell ref="C5:C6"/>
    <mergeCell ref="D5:D6"/>
  </mergeCells>
  <pageMargins left="0.751388888888889" right="0.751388888888889" top="1" bottom="1" header="0.511805555555556" footer="0.511805555555556"/>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5"/>
  <sheetViews>
    <sheetView showZeros="0" workbookViewId="0">
      <selection activeCell="B13" sqref="B13"/>
    </sheetView>
  </sheetViews>
  <sheetFormatPr defaultColWidth="8" defaultRowHeight="14.25" customHeight="1"/>
  <cols>
    <col min="1" max="1" width="21.1388888888889" customWidth="1"/>
    <col min="2" max="2" width="21.5" customWidth="1"/>
    <col min="3" max="19" width="16.1759259259259" customWidth="1"/>
  </cols>
  <sheetData>
    <row r="1" ht="12" customHeight="1" spans="1:19">
      <c r="A1" s="153"/>
      <c r="J1" s="154"/>
      <c r="R1" s="2" t="s">
        <v>26</v>
      </c>
    </row>
    <row r="2" ht="36" customHeight="1" spans="1:19">
      <c r="A2" s="155" t="s">
        <v>27</v>
      </c>
      <c r="B2" s="27"/>
      <c r="C2" s="27"/>
      <c r="D2" s="27"/>
      <c r="E2" s="27"/>
      <c r="F2" s="27"/>
      <c r="G2" s="27"/>
      <c r="H2" s="27"/>
      <c r="I2" s="27"/>
      <c r="J2" s="48"/>
      <c r="K2" s="27"/>
      <c r="L2" s="27"/>
      <c r="M2" s="27"/>
      <c r="N2" s="27"/>
      <c r="O2" s="27"/>
      <c r="P2" s="27"/>
      <c r="Q2" s="27"/>
      <c r="R2" s="27"/>
      <c r="S2" s="27"/>
    </row>
    <row r="3" ht="20.25" customHeight="1" spans="1:19">
      <c r="A3" s="97" t="str">
        <f>"单位名称："&amp;"怒江州审计局（汇总）"</f>
        <v>单位名称：怒江州审计局（汇总）</v>
      </c>
      <c r="B3" s="6"/>
      <c r="C3" s="6"/>
      <c r="D3" s="6"/>
      <c r="E3" s="6"/>
      <c r="F3" s="6"/>
      <c r="G3" s="6"/>
      <c r="H3" s="6"/>
      <c r="I3" s="6"/>
      <c r="J3" s="156"/>
      <c r="K3" s="6"/>
      <c r="L3" s="6"/>
      <c r="M3" s="6"/>
      <c r="N3" s="7"/>
      <c r="O3" s="7"/>
      <c r="P3" s="7"/>
      <c r="Q3" s="7"/>
      <c r="R3" s="7" t="s">
        <v>2</v>
      </c>
      <c r="S3" s="7"/>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7">
        <v>1</v>
      </c>
      <c r="B7" s="19">
        <v>2</v>
      </c>
      <c r="C7" s="19">
        <v>3</v>
      </c>
      <c r="D7" s="19">
        <v>4</v>
      </c>
      <c r="E7" s="137">
        <v>5</v>
      </c>
      <c r="F7" s="19">
        <v>6</v>
      </c>
      <c r="G7" s="19">
        <v>7</v>
      </c>
      <c r="H7" s="137">
        <v>8</v>
      </c>
      <c r="I7" s="19">
        <v>9</v>
      </c>
      <c r="J7" s="29">
        <v>10</v>
      </c>
      <c r="K7" s="29">
        <v>11</v>
      </c>
      <c r="L7" s="172">
        <v>12</v>
      </c>
      <c r="M7" s="29">
        <v>13</v>
      </c>
      <c r="N7" s="29">
        <v>14</v>
      </c>
      <c r="O7" s="29">
        <v>15</v>
      </c>
      <c r="P7" s="29">
        <v>16</v>
      </c>
      <c r="Q7" s="29">
        <v>17</v>
      </c>
      <c r="R7" s="29">
        <v>18</v>
      </c>
      <c r="S7" s="29">
        <v>19</v>
      </c>
    </row>
    <row r="8" ht="31.4" customHeight="1" spans="1:19">
      <c r="A8" s="30" t="s">
        <v>44</v>
      </c>
      <c r="B8" s="30" t="s">
        <v>45</v>
      </c>
      <c r="C8" s="22">
        <v>9238770.55</v>
      </c>
      <c r="D8" s="127">
        <v>9149466.18</v>
      </c>
      <c r="E8" s="90">
        <v>8462614.66</v>
      </c>
      <c r="F8" s="90"/>
      <c r="G8" s="90"/>
      <c r="H8" s="90"/>
      <c r="I8" s="90">
        <v>686851.52</v>
      </c>
      <c r="J8" s="90"/>
      <c r="K8" s="90"/>
      <c r="L8" s="90"/>
      <c r="M8" s="90"/>
      <c r="N8" s="90">
        <v>686851.52</v>
      </c>
      <c r="O8" s="90">
        <v>89304.37</v>
      </c>
      <c r="P8" s="90">
        <v>89304.37</v>
      </c>
      <c r="Q8" s="90"/>
      <c r="R8" s="90"/>
      <c r="S8" s="90"/>
    </row>
    <row r="9" ht="31.4" customHeight="1" spans="1:19">
      <c r="A9" s="135" t="s">
        <v>46</v>
      </c>
      <c r="B9" s="135" t="s">
        <v>45</v>
      </c>
      <c r="C9" s="22">
        <v>9238770.55</v>
      </c>
      <c r="D9" s="127">
        <v>9149466.18</v>
      </c>
      <c r="E9" s="90">
        <v>8462614.66</v>
      </c>
      <c r="F9" s="90"/>
      <c r="G9" s="90"/>
      <c r="H9" s="90"/>
      <c r="I9" s="90">
        <v>686851.52</v>
      </c>
      <c r="J9" s="90"/>
      <c r="K9" s="90"/>
      <c r="L9" s="90"/>
      <c r="M9" s="90"/>
      <c r="N9" s="90">
        <v>686851.52</v>
      </c>
      <c r="O9" s="90">
        <v>89304.37</v>
      </c>
      <c r="P9" s="90">
        <v>89304.37</v>
      </c>
      <c r="Q9" s="90"/>
      <c r="R9" s="90"/>
      <c r="S9" s="90"/>
    </row>
    <row r="10" ht="31.4" customHeight="1" spans="1:19">
      <c r="A10" s="30" t="s">
        <v>47</v>
      </c>
      <c r="B10" s="30" t="s">
        <v>48</v>
      </c>
      <c r="C10" s="22">
        <v>6446061.25</v>
      </c>
      <c r="D10" s="127">
        <v>6444174.16</v>
      </c>
      <c r="E10" s="90">
        <v>6029117.98</v>
      </c>
      <c r="F10" s="90"/>
      <c r="G10" s="90"/>
      <c r="H10" s="90"/>
      <c r="I10" s="90">
        <v>415056.18</v>
      </c>
      <c r="J10" s="90"/>
      <c r="K10" s="90"/>
      <c r="L10" s="90"/>
      <c r="M10" s="90"/>
      <c r="N10" s="90">
        <v>415056.18</v>
      </c>
      <c r="O10" s="90">
        <v>1887.09</v>
      </c>
      <c r="P10" s="90"/>
      <c r="Q10" s="90"/>
      <c r="R10" s="90"/>
      <c r="S10" s="90">
        <v>1887.09</v>
      </c>
    </row>
    <row r="11" ht="31.4" customHeight="1" spans="1:19">
      <c r="A11" s="30" t="s">
        <v>49</v>
      </c>
      <c r="B11" s="30" t="s">
        <v>50</v>
      </c>
      <c r="C11" s="22">
        <v>6135059.48</v>
      </c>
      <c r="D11" s="127">
        <v>6135059.48</v>
      </c>
      <c r="E11" s="90">
        <v>5885059.48</v>
      </c>
      <c r="F11" s="90"/>
      <c r="G11" s="90"/>
      <c r="H11" s="90"/>
      <c r="I11" s="90">
        <v>250000</v>
      </c>
      <c r="J11" s="90"/>
      <c r="K11" s="90"/>
      <c r="L11" s="90"/>
      <c r="M11" s="90"/>
      <c r="N11" s="90">
        <v>250000</v>
      </c>
      <c r="O11" s="90"/>
      <c r="P11" s="90"/>
      <c r="Q11" s="90"/>
      <c r="R11" s="90"/>
      <c r="S11" s="90"/>
    </row>
    <row r="12" ht="31.4" customHeight="1" spans="1:19">
      <c r="A12" s="30" t="s">
        <v>51</v>
      </c>
      <c r="B12" s="30" t="s">
        <v>52</v>
      </c>
      <c r="C12" s="22">
        <v>5448280.55</v>
      </c>
      <c r="D12" s="127">
        <v>5343359</v>
      </c>
      <c r="E12" s="90">
        <v>5169491.8</v>
      </c>
      <c r="F12" s="90"/>
      <c r="G12" s="90"/>
      <c r="H12" s="90"/>
      <c r="I12" s="90">
        <v>173867.2</v>
      </c>
      <c r="J12" s="90"/>
      <c r="K12" s="90"/>
      <c r="L12" s="90"/>
      <c r="M12" s="90"/>
      <c r="N12" s="90">
        <v>173867.2</v>
      </c>
      <c r="O12" s="90">
        <v>104921.55</v>
      </c>
      <c r="P12" s="90">
        <v>104921.55</v>
      </c>
      <c r="Q12" s="90"/>
      <c r="R12" s="90"/>
      <c r="S12" s="90"/>
    </row>
    <row r="13" ht="31.4" customHeight="1" spans="1:19">
      <c r="A13" s="30" t="s">
        <v>53</v>
      </c>
      <c r="B13" s="30" t="s">
        <v>54</v>
      </c>
      <c r="C13" s="22">
        <v>5125532.79</v>
      </c>
      <c r="D13" s="127">
        <v>5125532.79</v>
      </c>
      <c r="E13" s="90">
        <v>4824032.79</v>
      </c>
      <c r="F13" s="90"/>
      <c r="G13" s="90"/>
      <c r="H13" s="90"/>
      <c r="I13" s="90">
        <v>301500</v>
      </c>
      <c r="J13" s="90"/>
      <c r="K13" s="90"/>
      <c r="L13" s="90"/>
      <c r="M13" s="90"/>
      <c r="N13" s="90">
        <v>301500</v>
      </c>
      <c r="O13" s="90"/>
      <c r="P13" s="90"/>
      <c r="Q13" s="90"/>
      <c r="R13" s="90"/>
      <c r="S13" s="90"/>
    </row>
    <row r="14" ht="31.4" customHeight="1" spans="1:19">
      <c r="A14" s="173" t="s">
        <v>30</v>
      </c>
      <c r="B14" s="174"/>
      <c r="C14" s="127">
        <v>32393704.62</v>
      </c>
      <c r="D14" s="127">
        <v>32197591.61</v>
      </c>
      <c r="E14" s="90">
        <v>30370316.71</v>
      </c>
      <c r="F14" s="90"/>
      <c r="G14" s="90"/>
      <c r="H14" s="90"/>
      <c r="I14" s="90">
        <v>1827274.9</v>
      </c>
      <c r="J14" s="90"/>
      <c r="K14" s="90"/>
      <c r="L14" s="90"/>
      <c r="M14" s="90"/>
      <c r="N14" s="90">
        <v>1827274.9</v>
      </c>
      <c r="O14" s="90">
        <v>196113.01</v>
      </c>
      <c r="P14" s="90">
        <v>194225.92</v>
      </c>
      <c r="Q14" s="90"/>
      <c r="R14" s="90"/>
      <c r="S14" s="90">
        <v>1887.09</v>
      </c>
    </row>
    <row r="15" ht="31.4" customHeight="1" spans="1:19">
      <c r="A15" s="175" t="s">
        <v>55</v>
      </c>
      <c r="B15" s="175"/>
      <c r="C15" s="175"/>
      <c r="D15" s="175"/>
      <c r="E15" s="175"/>
      <c r="F15" s="175"/>
      <c r="G15" s="175"/>
      <c r="H15" s="175"/>
      <c r="I15" s="175"/>
      <c r="J15" s="175"/>
      <c r="K15" s="175"/>
    </row>
  </sheetData>
  <mergeCells count="21">
    <mergeCell ref="R1:S1"/>
    <mergeCell ref="A2:S2"/>
    <mergeCell ref="A3:D3"/>
    <mergeCell ref="R3:S3"/>
    <mergeCell ref="D4:N4"/>
    <mergeCell ref="O4:S4"/>
    <mergeCell ref="I5:N5"/>
    <mergeCell ref="A15:K15"/>
    <mergeCell ref="A4:A6"/>
    <mergeCell ref="B4:B6"/>
    <mergeCell ref="C4:C6"/>
    <mergeCell ref="D5:D6"/>
    <mergeCell ref="E5:E6"/>
    <mergeCell ref="F5:F6"/>
    <mergeCell ref="G5:G6"/>
    <mergeCell ref="H5:H6"/>
    <mergeCell ref="O5:O6"/>
    <mergeCell ref="P5:P6"/>
    <mergeCell ref="Q5:Q6"/>
    <mergeCell ref="R5:R6"/>
    <mergeCell ref="S5:S6"/>
  </mergeCells>
  <pageMargins left="0.751388888888889" right="0.751388888888889" top="1" bottom="1" header="0.511805555555556" footer="0.511805555555556"/>
  <pageSetup paperSize="9" scale="4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15" workbookViewId="0">
      <selection activeCell="D20" sqref="D20"/>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15">
      <c r="O1" s="57" t="s">
        <v>56</v>
      </c>
    </row>
    <row r="2" ht="28.5" customHeight="1" spans="1:15">
      <c r="A2" s="27" t="s">
        <v>57</v>
      </c>
      <c r="B2" s="27"/>
      <c r="C2" s="27"/>
      <c r="D2" s="27"/>
      <c r="E2" s="27"/>
      <c r="F2" s="27"/>
      <c r="G2" s="27"/>
      <c r="H2" s="27"/>
      <c r="I2" s="27"/>
      <c r="J2" s="27"/>
      <c r="K2" s="27"/>
      <c r="L2" s="27"/>
      <c r="M2" s="27"/>
      <c r="N2" s="27"/>
      <c r="O2" s="27"/>
    </row>
    <row r="3" ht="15" customHeight="1" spans="1:15">
      <c r="A3" s="104" t="str">
        <f>"单位名称："&amp;"怒江州审计局（汇总）"</f>
        <v>单位名称：怒江州审计局（汇总）</v>
      </c>
      <c r="B3" s="105"/>
      <c r="C3" s="60"/>
      <c r="D3" s="60"/>
      <c r="E3" s="60"/>
      <c r="F3" s="60"/>
      <c r="G3" s="6"/>
      <c r="H3" s="60"/>
      <c r="I3" s="60"/>
      <c r="J3" s="6"/>
      <c r="K3" s="60"/>
      <c r="L3" s="60"/>
      <c r="M3" s="6"/>
      <c r="N3" s="6"/>
      <c r="O3" s="106" t="s">
        <v>2</v>
      </c>
    </row>
    <row r="4" ht="18.75" customHeight="1" spans="1:15">
      <c r="A4" s="9" t="s">
        <v>58</v>
      </c>
      <c r="B4" s="9" t="s">
        <v>59</v>
      </c>
      <c r="C4" s="15" t="s">
        <v>30</v>
      </c>
      <c r="D4" s="64" t="s">
        <v>33</v>
      </c>
      <c r="E4" s="64"/>
      <c r="F4" s="64"/>
      <c r="G4" s="152" t="s">
        <v>34</v>
      </c>
      <c r="H4" s="9" t="s">
        <v>35</v>
      </c>
      <c r="I4" s="9" t="s">
        <v>60</v>
      </c>
      <c r="J4" s="10" t="s">
        <v>61</v>
      </c>
      <c r="K4" s="75" t="s">
        <v>62</v>
      </c>
      <c r="L4" s="75" t="s">
        <v>63</v>
      </c>
      <c r="M4" s="75" t="s">
        <v>64</v>
      </c>
      <c r="N4" s="75" t="s">
        <v>65</v>
      </c>
      <c r="O4" s="78" t="s">
        <v>66</v>
      </c>
    </row>
    <row r="5" ht="30" customHeight="1" spans="1:15">
      <c r="A5" s="18"/>
      <c r="B5" s="18"/>
      <c r="C5" s="18"/>
      <c r="D5" s="64" t="s">
        <v>32</v>
      </c>
      <c r="E5" s="64" t="s">
        <v>67</v>
      </c>
      <c r="F5" s="64" t="s">
        <v>68</v>
      </c>
      <c r="G5" s="18"/>
      <c r="H5" s="18"/>
      <c r="I5" s="18"/>
      <c r="J5" s="64" t="s">
        <v>32</v>
      </c>
      <c r="K5" s="86" t="s">
        <v>62</v>
      </c>
      <c r="L5" s="86" t="s">
        <v>63</v>
      </c>
      <c r="M5" s="86" t="s">
        <v>64</v>
      </c>
      <c r="N5" s="86" t="s">
        <v>65</v>
      </c>
      <c r="O5" s="86" t="s">
        <v>66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1" customHeight="1" spans="1:15">
      <c r="A7" s="30" t="s">
        <v>69</v>
      </c>
      <c r="B7" s="30" t="s">
        <v>70</v>
      </c>
      <c r="C7" s="127">
        <v>25860447.49</v>
      </c>
      <c r="D7" s="127">
        <v>24149352.4</v>
      </c>
      <c r="E7" s="127">
        <v>18981226.48</v>
      </c>
      <c r="F7" s="127">
        <v>5168125.92</v>
      </c>
      <c r="G7" s="90"/>
      <c r="H7" s="127"/>
      <c r="I7" s="127"/>
      <c r="J7" s="127">
        <v>1711095.09</v>
      </c>
      <c r="K7" s="127"/>
      <c r="L7" s="127"/>
      <c r="M7" s="90"/>
      <c r="N7" s="127"/>
      <c r="O7" s="127">
        <v>1711095.09</v>
      </c>
    </row>
    <row r="8" ht="21" customHeight="1" spans="1:15">
      <c r="A8" s="135" t="s">
        <v>71</v>
      </c>
      <c r="B8" s="135" t="s">
        <v>72</v>
      </c>
      <c r="C8" s="127">
        <v>25860447.49</v>
      </c>
      <c r="D8" s="127">
        <v>24149352.4</v>
      </c>
      <c r="E8" s="127">
        <v>18981226.48</v>
      </c>
      <c r="F8" s="127">
        <v>5168125.92</v>
      </c>
      <c r="G8" s="90"/>
      <c r="H8" s="127"/>
      <c r="I8" s="127"/>
      <c r="J8" s="127">
        <v>1711095.09</v>
      </c>
      <c r="K8" s="127"/>
      <c r="L8" s="127"/>
      <c r="M8" s="90"/>
      <c r="N8" s="127"/>
      <c r="O8" s="127">
        <v>1711095.09</v>
      </c>
    </row>
    <row r="9" ht="21" customHeight="1" spans="1:15">
      <c r="A9" s="136" t="s">
        <v>73</v>
      </c>
      <c r="B9" s="136" t="s">
        <v>74</v>
      </c>
      <c r="C9" s="127">
        <v>12650142.92</v>
      </c>
      <c r="D9" s="127">
        <v>12589047.83</v>
      </c>
      <c r="E9" s="127">
        <v>12589047.83</v>
      </c>
      <c r="F9" s="127"/>
      <c r="G9" s="90"/>
      <c r="H9" s="127"/>
      <c r="I9" s="127"/>
      <c r="J9" s="127">
        <v>61095.09</v>
      </c>
      <c r="K9" s="127"/>
      <c r="L9" s="127"/>
      <c r="M9" s="90"/>
      <c r="N9" s="127"/>
      <c r="O9" s="127">
        <v>61095.09</v>
      </c>
    </row>
    <row r="10" ht="21" customHeight="1" spans="1:15">
      <c r="A10" s="136" t="s">
        <v>75</v>
      </c>
      <c r="B10" s="136" t="s">
        <v>76</v>
      </c>
      <c r="C10" s="127">
        <v>6818125.92</v>
      </c>
      <c r="D10" s="127">
        <v>5168125.92</v>
      </c>
      <c r="E10" s="127"/>
      <c r="F10" s="127">
        <v>5168125.92</v>
      </c>
      <c r="G10" s="90"/>
      <c r="H10" s="127"/>
      <c r="I10" s="127"/>
      <c r="J10" s="127">
        <v>1650000</v>
      </c>
      <c r="K10" s="127"/>
      <c r="L10" s="127"/>
      <c r="M10" s="90"/>
      <c r="N10" s="127"/>
      <c r="O10" s="127">
        <v>1650000</v>
      </c>
    </row>
    <row r="11" ht="21" customHeight="1" spans="1:15">
      <c r="A11" s="136" t="s">
        <v>77</v>
      </c>
      <c r="B11" s="136" t="s">
        <v>78</v>
      </c>
      <c r="C11" s="127">
        <v>6392178.65</v>
      </c>
      <c r="D11" s="127">
        <v>6392178.65</v>
      </c>
      <c r="E11" s="127">
        <v>6392178.65</v>
      </c>
      <c r="F11" s="127"/>
      <c r="G11" s="90"/>
      <c r="H11" s="127"/>
      <c r="I11" s="127"/>
      <c r="J11" s="127"/>
      <c r="K11" s="127"/>
      <c r="L11" s="127"/>
      <c r="M11" s="90"/>
      <c r="N11" s="127"/>
      <c r="O11" s="127"/>
    </row>
    <row r="12" ht="21" customHeight="1" spans="1:15">
      <c r="A12" s="30" t="s">
        <v>79</v>
      </c>
      <c r="B12" s="30" t="s">
        <v>80</v>
      </c>
      <c r="C12" s="127">
        <v>2614619.8</v>
      </c>
      <c r="D12" s="127">
        <v>2597519.8</v>
      </c>
      <c r="E12" s="127">
        <v>2597519.8</v>
      </c>
      <c r="F12" s="127"/>
      <c r="G12" s="90"/>
      <c r="H12" s="127"/>
      <c r="I12" s="127"/>
      <c r="J12" s="127">
        <v>17100</v>
      </c>
      <c r="K12" s="127"/>
      <c r="L12" s="127"/>
      <c r="M12" s="90"/>
      <c r="N12" s="127"/>
      <c r="O12" s="127">
        <v>17100</v>
      </c>
    </row>
    <row r="13" ht="21" customHeight="1" spans="1:15">
      <c r="A13" s="135" t="s">
        <v>81</v>
      </c>
      <c r="B13" s="135" t="s">
        <v>82</v>
      </c>
      <c r="C13" s="127">
        <v>2540138.08</v>
      </c>
      <c r="D13" s="127">
        <v>2523038.08</v>
      </c>
      <c r="E13" s="127">
        <v>2523038.08</v>
      </c>
      <c r="F13" s="127"/>
      <c r="G13" s="90"/>
      <c r="H13" s="127"/>
      <c r="I13" s="127"/>
      <c r="J13" s="127">
        <v>17100</v>
      </c>
      <c r="K13" s="127"/>
      <c r="L13" s="127"/>
      <c r="M13" s="90"/>
      <c r="N13" s="127"/>
      <c r="O13" s="127">
        <v>17100</v>
      </c>
    </row>
    <row r="14" ht="21" customHeight="1" spans="1:15">
      <c r="A14" s="136" t="s">
        <v>83</v>
      </c>
      <c r="B14" s="136" t="s">
        <v>84</v>
      </c>
      <c r="C14" s="127">
        <v>17100</v>
      </c>
      <c r="D14" s="127"/>
      <c r="E14" s="127"/>
      <c r="F14" s="127"/>
      <c r="G14" s="90"/>
      <c r="H14" s="127"/>
      <c r="I14" s="127"/>
      <c r="J14" s="127">
        <v>17100</v>
      </c>
      <c r="K14" s="127"/>
      <c r="L14" s="127"/>
      <c r="M14" s="90"/>
      <c r="N14" s="127"/>
      <c r="O14" s="127">
        <v>17100</v>
      </c>
    </row>
    <row r="15" ht="21" customHeight="1" spans="1:15">
      <c r="A15" s="136" t="s">
        <v>85</v>
      </c>
      <c r="B15" s="136" t="s">
        <v>86</v>
      </c>
      <c r="C15" s="127">
        <v>2523038.08</v>
      </c>
      <c r="D15" s="127">
        <v>2523038.08</v>
      </c>
      <c r="E15" s="127">
        <v>2523038.08</v>
      </c>
      <c r="F15" s="127"/>
      <c r="G15" s="90"/>
      <c r="H15" s="127"/>
      <c r="I15" s="127"/>
      <c r="J15" s="127"/>
      <c r="K15" s="127"/>
      <c r="L15" s="127"/>
      <c r="M15" s="90"/>
      <c r="N15" s="127"/>
      <c r="O15" s="127"/>
    </row>
    <row r="16" ht="21" customHeight="1" spans="1:15">
      <c r="A16" s="135" t="s">
        <v>87</v>
      </c>
      <c r="B16" s="135" t="s">
        <v>88</v>
      </c>
      <c r="C16" s="127">
        <v>74481.72</v>
      </c>
      <c r="D16" s="127">
        <v>74481.72</v>
      </c>
      <c r="E16" s="127">
        <v>74481.72</v>
      </c>
      <c r="F16" s="127"/>
      <c r="G16" s="90"/>
      <c r="H16" s="127"/>
      <c r="I16" s="127"/>
      <c r="J16" s="127"/>
      <c r="K16" s="127"/>
      <c r="L16" s="127"/>
      <c r="M16" s="90"/>
      <c r="N16" s="127"/>
      <c r="O16" s="127"/>
    </row>
    <row r="17" ht="21" customHeight="1" spans="1:15">
      <c r="A17" s="136" t="s">
        <v>89</v>
      </c>
      <c r="B17" s="136" t="s">
        <v>88</v>
      </c>
      <c r="C17" s="127">
        <v>74481.72</v>
      </c>
      <c r="D17" s="127">
        <v>74481.72</v>
      </c>
      <c r="E17" s="127">
        <v>74481.72</v>
      </c>
      <c r="F17" s="127"/>
      <c r="G17" s="90"/>
      <c r="H17" s="127"/>
      <c r="I17" s="127"/>
      <c r="J17" s="127"/>
      <c r="K17" s="127"/>
      <c r="L17" s="127"/>
      <c r="M17" s="90"/>
      <c r="N17" s="127"/>
      <c r="O17" s="127"/>
    </row>
    <row r="18" ht="21" customHeight="1" spans="1:15">
      <c r="A18" s="30" t="s">
        <v>90</v>
      </c>
      <c r="B18" s="30" t="s">
        <v>91</v>
      </c>
      <c r="C18" s="127">
        <v>1932115.15</v>
      </c>
      <c r="D18" s="127">
        <v>1831148.25</v>
      </c>
      <c r="E18" s="127">
        <v>1831148.25</v>
      </c>
      <c r="F18" s="127"/>
      <c r="G18" s="90"/>
      <c r="H18" s="127"/>
      <c r="I18" s="127"/>
      <c r="J18" s="127">
        <v>100966.9</v>
      </c>
      <c r="K18" s="127"/>
      <c r="L18" s="127"/>
      <c r="M18" s="90"/>
      <c r="N18" s="127"/>
      <c r="O18" s="127">
        <v>100966.9</v>
      </c>
    </row>
    <row r="19" ht="21" customHeight="1" spans="1:15">
      <c r="A19" s="135" t="s">
        <v>92</v>
      </c>
      <c r="B19" s="135" t="s">
        <v>93</v>
      </c>
      <c r="C19" s="127">
        <v>1932115.15</v>
      </c>
      <c r="D19" s="127">
        <v>1831148.25</v>
      </c>
      <c r="E19" s="127">
        <v>1831148.25</v>
      </c>
      <c r="F19" s="127"/>
      <c r="G19" s="90"/>
      <c r="H19" s="127"/>
      <c r="I19" s="127"/>
      <c r="J19" s="127">
        <v>100966.9</v>
      </c>
      <c r="K19" s="127"/>
      <c r="L19" s="127"/>
      <c r="M19" s="90"/>
      <c r="N19" s="127"/>
      <c r="O19" s="127">
        <v>100966.9</v>
      </c>
    </row>
    <row r="20" ht="21" customHeight="1" spans="1:15">
      <c r="A20" s="136" t="s">
        <v>94</v>
      </c>
      <c r="B20" s="136" t="s">
        <v>95</v>
      </c>
      <c r="C20" s="127">
        <v>739677.08</v>
      </c>
      <c r="D20" s="127">
        <v>739677.08</v>
      </c>
      <c r="E20" s="127">
        <v>739677.08</v>
      </c>
      <c r="F20" s="127"/>
      <c r="G20" s="90"/>
      <c r="H20" s="127"/>
      <c r="I20" s="127"/>
      <c r="J20" s="127"/>
      <c r="K20" s="127"/>
      <c r="L20" s="127"/>
      <c r="M20" s="90"/>
      <c r="N20" s="127"/>
      <c r="O20" s="127"/>
    </row>
    <row r="21" ht="21" customHeight="1" spans="1:15">
      <c r="A21" s="136" t="s">
        <v>96</v>
      </c>
      <c r="B21" s="136" t="s">
        <v>97</v>
      </c>
      <c r="C21" s="127">
        <v>474534.98</v>
      </c>
      <c r="D21" s="127">
        <v>474534.98</v>
      </c>
      <c r="E21" s="127">
        <v>474534.98</v>
      </c>
      <c r="F21" s="127"/>
      <c r="G21" s="90"/>
      <c r="H21" s="127"/>
      <c r="I21" s="127"/>
      <c r="J21" s="127"/>
      <c r="K21" s="127"/>
      <c r="L21" s="127"/>
      <c r="M21" s="90"/>
      <c r="N21" s="127"/>
      <c r="O21" s="127"/>
    </row>
    <row r="22" ht="21" customHeight="1" spans="1:15">
      <c r="A22" s="136" t="s">
        <v>98</v>
      </c>
      <c r="B22" s="136" t="s">
        <v>99</v>
      </c>
      <c r="C22" s="127">
        <v>662645.44</v>
      </c>
      <c r="D22" s="127">
        <v>571520.54</v>
      </c>
      <c r="E22" s="127">
        <v>571520.54</v>
      </c>
      <c r="F22" s="127"/>
      <c r="G22" s="90"/>
      <c r="H22" s="127"/>
      <c r="I22" s="127"/>
      <c r="J22" s="127">
        <v>91124.9</v>
      </c>
      <c r="K22" s="127"/>
      <c r="L22" s="127"/>
      <c r="M22" s="90"/>
      <c r="N22" s="127"/>
      <c r="O22" s="127">
        <v>91124.9</v>
      </c>
    </row>
    <row r="23" ht="21" customHeight="1" spans="1:15">
      <c r="A23" s="136" t="s">
        <v>100</v>
      </c>
      <c r="B23" s="136" t="s">
        <v>101</v>
      </c>
      <c r="C23" s="127">
        <v>55257.65</v>
      </c>
      <c r="D23" s="127">
        <v>45415.65</v>
      </c>
      <c r="E23" s="127">
        <v>45415.65</v>
      </c>
      <c r="F23" s="127"/>
      <c r="G23" s="90"/>
      <c r="H23" s="127"/>
      <c r="I23" s="127"/>
      <c r="J23" s="127">
        <v>9842</v>
      </c>
      <c r="K23" s="127"/>
      <c r="L23" s="127"/>
      <c r="M23" s="90"/>
      <c r="N23" s="127"/>
      <c r="O23" s="127">
        <v>9842</v>
      </c>
    </row>
    <row r="24" ht="21" customHeight="1" spans="1:15">
      <c r="A24" s="30" t="s">
        <v>102</v>
      </c>
      <c r="B24" s="30" t="s">
        <v>103</v>
      </c>
      <c r="C24" s="127">
        <v>1986522.18</v>
      </c>
      <c r="D24" s="127">
        <v>1986522.18</v>
      </c>
      <c r="E24" s="127">
        <v>1986522.18</v>
      </c>
      <c r="F24" s="127"/>
      <c r="G24" s="90"/>
      <c r="H24" s="127"/>
      <c r="I24" s="127"/>
      <c r="J24" s="127"/>
      <c r="K24" s="127"/>
      <c r="L24" s="127"/>
      <c r="M24" s="90"/>
      <c r="N24" s="127"/>
      <c r="O24" s="127"/>
    </row>
    <row r="25" ht="21" customHeight="1" spans="1:15">
      <c r="A25" s="135" t="s">
        <v>104</v>
      </c>
      <c r="B25" s="135" t="s">
        <v>105</v>
      </c>
      <c r="C25" s="127">
        <v>1986522.18</v>
      </c>
      <c r="D25" s="127">
        <v>1986522.18</v>
      </c>
      <c r="E25" s="127">
        <v>1986522.18</v>
      </c>
      <c r="F25" s="127"/>
      <c r="G25" s="90"/>
      <c r="H25" s="127"/>
      <c r="I25" s="127"/>
      <c r="J25" s="127"/>
      <c r="K25" s="127"/>
      <c r="L25" s="127"/>
      <c r="M25" s="90"/>
      <c r="N25" s="127"/>
      <c r="O25" s="127"/>
    </row>
    <row r="26" ht="21" customHeight="1" spans="1:15">
      <c r="A26" s="136" t="s">
        <v>106</v>
      </c>
      <c r="B26" s="136" t="s">
        <v>107</v>
      </c>
      <c r="C26" s="127">
        <v>1986522.18</v>
      </c>
      <c r="D26" s="127">
        <v>1986522.18</v>
      </c>
      <c r="E26" s="127">
        <v>1986522.18</v>
      </c>
      <c r="F26" s="127"/>
      <c r="G26" s="90"/>
      <c r="H26" s="127"/>
      <c r="I26" s="127"/>
      <c r="J26" s="127"/>
      <c r="K26" s="127"/>
      <c r="L26" s="127"/>
      <c r="M26" s="90"/>
      <c r="N26" s="127"/>
      <c r="O26" s="127"/>
    </row>
    <row r="27" ht="21" customHeight="1" spans="1:15">
      <c r="A27" s="107" t="s">
        <v>108</v>
      </c>
      <c r="B27" s="108" t="s">
        <v>108</v>
      </c>
      <c r="C27" s="127">
        <v>32393704.62</v>
      </c>
      <c r="D27" s="127">
        <v>30564542.63</v>
      </c>
      <c r="E27" s="127">
        <v>25396416.71</v>
      </c>
      <c r="F27" s="127">
        <v>5168125.92</v>
      </c>
      <c r="G27" s="90"/>
      <c r="H27" s="127"/>
      <c r="I27" s="127"/>
      <c r="J27" s="127">
        <v>1829161.99</v>
      </c>
      <c r="K27" s="127"/>
      <c r="L27" s="127"/>
      <c r="M27" s="90"/>
      <c r="N27" s="127"/>
      <c r="O27" s="127">
        <v>1829161.99</v>
      </c>
    </row>
  </sheetData>
  <mergeCells count="11">
    <mergeCell ref="A2:O2"/>
    <mergeCell ref="A3:L3"/>
    <mergeCell ref="D4:F4"/>
    <mergeCell ref="J4:O4"/>
    <mergeCell ref="A27:B27"/>
    <mergeCell ref="A4:A5"/>
    <mergeCell ref="B4:B5"/>
    <mergeCell ref="C4:C5"/>
    <mergeCell ref="G4:G5"/>
    <mergeCell ref="H4:H5"/>
    <mergeCell ref="I4:I5"/>
  </mergeCells>
  <pageMargins left="0.751388888888889" right="0.751388888888889" top="1" bottom="1" header="0.511805555555556" footer="0.511805555555556"/>
  <pageSetup paperSize="9" scale="4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C20" sqref="C20"/>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6" t="s">
        <v>109</v>
      </c>
    </row>
    <row r="2" ht="31.5" customHeight="1" spans="1:4">
      <c r="A2" s="47" t="s">
        <v>110</v>
      </c>
      <c r="B2" s="139"/>
      <c r="C2" s="139"/>
      <c r="D2" s="139"/>
    </row>
    <row r="3" ht="17.25" customHeight="1" spans="1:4">
      <c r="A3" s="4" t="str">
        <f>"单位名称："&amp;"怒江州审计局（汇总）"</f>
        <v>单位名称：怒江州审计局（汇总）</v>
      </c>
      <c r="B3" s="140"/>
      <c r="C3" s="140"/>
      <c r="D3" s="98" t="s">
        <v>2</v>
      </c>
    </row>
    <row r="4" ht="24.65" customHeight="1" spans="1:4">
      <c r="A4" s="10" t="s">
        <v>3</v>
      </c>
      <c r="B4" s="12"/>
      <c r="C4" s="10" t="s">
        <v>4</v>
      </c>
      <c r="D4" s="12"/>
    </row>
    <row r="5" ht="15.65" customHeight="1" spans="1:4">
      <c r="A5" s="15" t="s">
        <v>5</v>
      </c>
      <c r="B5" s="141" t="s">
        <v>6</v>
      </c>
      <c r="C5" s="15" t="s">
        <v>111</v>
      </c>
      <c r="D5" s="141" t="s">
        <v>6</v>
      </c>
    </row>
    <row r="6" ht="14.15" customHeight="1" spans="1:4">
      <c r="A6" s="18"/>
      <c r="B6" s="17"/>
      <c r="C6" s="18"/>
      <c r="D6" s="17"/>
    </row>
    <row r="7" ht="29.15" customHeight="1" spans="1:4">
      <c r="A7" s="142" t="s">
        <v>112</v>
      </c>
      <c r="B7" s="143">
        <v>30370316.71</v>
      </c>
      <c r="C7" s="144" t="s">
        <v>113</v>
      </c>
      <c r="D7" s="143">
        <v>30564542.63</v>
      </c>
    </row>
    <row r="8" ht="29.15" customHeight="1" spans="1:4">
      <c r="A8" s="145" t="s">
        <v>114</v>
      </c>
      <c r="B8" s="90">
        <v>30370316.71</v>
      </c>
      <c r="C8" s="23" t="str">
        <f>"（一）"&amp;"一般公共服务支出"</f>
        <v>（一）一般公共服务支出</v>
      </c>
      <c r="D8" s="90">
        <v>24149352.4</v>
      </c>
    </row>
    <row r="9" ht="29.15" customHeight="1" spans="1:4">
      <c r="A9" s="145" t="s">
        <v>115</v>
      </c>
      <c r="B9" s="90"/>
      <c r="C9" s="23" t="str">
        <f>"（二）"&amp;"社会保障和就业支出"</f>
        <v>（二）社会保障和就业支出</v>
      </c>
      <c r="D9" s="90">
        <v>2597519.8</v>
      </c>
    </row>
    <row r="10" ht="29.15" customHeight="1" spans="1:4">
      <c r="A10" s="145" t="s">
        <v>116</v>
      </c>
      <c r="B10" s="90"/>
      <c r="C10" s="23" t="str">
        <f>"（三）"&amp;"卫生健康支出"</f>
        <v>（三）卫生健康支出</v>
      </c>
      <c r="D10" s="90">
        <v>1831148.25</v>
      </c>
    </row>
    <row r="11" ht="29.15" customHeight="1" spans="1:4">
      <c r="A11" s="146" t="s">
        <v>117</v>
      </c>
      <c r="B11" s="147">
        <v>194225.92</v>
      </c>
      <c r="C11" s="23" t="str">
        <f>"（四）"&amp;"住房保障支出"</f>
        <v>（四）住房保障支出</v>
      </c>
      <c r="D11" s="90">
        <v>1986522.18</v>
      </c>
    </row>
    <row r="12" ht="29.15" customHeight="1" spans="1:4">
      <c r="A12" s="145" t="s">
        <v>114</v>
      </c>
      <c r="B12" s="127">
        <v>194225.92</v>
      </c>
      <c r="C12" s="148"/>
      <c r="D12" s="147"/>
    </row>
    <row r="13" ht="29.15" customHeight="1" spans="1:4">
      <c r="A13" s="149" t="s">
        <v>115</v>
      </c>
      <c r="B13" s="127"/>
      <c r="C13" s="148"/>
      <c r="D13" s="147"/>
    </row>
    <row r="14" ht="29.15" customHeight="1" spans="1:4">
      <c r="A14" s="149" t="s">
        <v>116</v>
      </c>
      <c r="B14" s="147"/>
      <c r="C14" s="148"/>
      <c r="D14" s="147"/>
    </row>
    <row r="15" ht="29.15" customHeight="1" spans="1:4">
      <c r="A15" s="150"/>
      <c r="B15" s="147"/>
      <c r="C15" s="151" t="s">
        <v>118</v>
      </c>
      <c r="D15" s="147"/>
    </row>
    <row r="16" ht="29.15" customHeight="1" spans="1:4">
      <c r="A16" s="150" t="s">
        <v>119</v>
      </c>
      <c r="B16" s="147">
        <v>30564542.63</v>
      </c>
      <c r="C16" s="148" t="s">
        <v>25</v>
      </c>
      <c r="D16" s="147">
        <v>30564542.63</v>
      </c>
    </row>
  </sheetData>
  <mergeCells count="8">
    <mergeCell ref="A2:D2"/>
    <mergeCell ref="A3:B3"/>
    <mergeCell ref="A4:B4"/>
    <mergeCell ref="C4:D4"/>
    <mergeCell ref="A5:A6"/>
    <mergeCell ref="B5:B6"/>
    <mergeCell ref="C5:C6"/>
    <mergeCell ref="D5:D6"/>
  </mergeCells>
  <pageMargins left="0.751388888888889" right="0.751388888888889" top="1" bottom="1" header="0.511805555555556" footer="0.511805555555556"/>
  <pageSetup paperSize="9" scale="7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13"/>
      <c r="F1" s="57"/>
      <c r="G1" s="57" t="s">
        <v>120</v>
      </c>
    </row>
    <row r="2" ht="39" customHeight="1" spans="1:7">
      <c r="A2" s="3" t="s">
        <v>121</v>
      </c>
      <c r="B2" s="3"/>
      <c r="C2" s="3"/>
      <c r="D2" s="3"/>
      <c r="E2" s="3"/>
      <c r="F2" s="3"/>
      <c r="G2" s="3"/>
    </row>
    <row r="3" ht="18" customHeight="1" spans="1:7">
      <c r="A3" s="4" t="str">
        <f>"单位名称："&amp;"怒江州审计局（汇总）"</f>
        <v>单位名称：怒江州审计局（汇总）</v>
      </c>
      <c r="F3" s="106"/>
      <c r="G3" s="106" t="s">
        <v>2</v>
      </c>
    </row>
    <row r="4" ht="20.25" customHeight="1" spans="1:7">
      <c r="A4" s="129" t="s">
        <v>122</v>
      </c>
      <c r="B4" s="130"/>
      <c r="C4" s="131" t="s">
        <v>30</v>
      </c>
      <c r="D4" s="11" t="s">
        <v>67</v>
      </c>
      <c r="E4" s="11"/>
      <c r="F4" s="12"/>
      <c r="G4" s="131" t="s">
        <v>68</v>
      </c>
    </row>
    <row r="5" ht="20.25" customHeight="1" spans="1:7">
      <c r="A5" s="132" t="s">
        <v>58</v>
      </c>
      <c r="B5" s="133" t="s">
        <v>59</v>
      </c>
      <c r="C5" s="99"/>
      <c r="D5" s="99" t="s">
        <v>32</v>
      </c>
      <c r="E5" s="99" t="s">
        <v>123</v>
      </c>
      <c r="F5" s="99" t="s">
        <v>124</v>
      </c>
      <c r="G5" s="99"/>
    </row>
    <row r="6" ht="13.5" customHeight="1" spans="1:7">
      <c r="A6" s="134" t="s">
        <v>125</v>
      </c>
      <c r="B6" s="134" t="s">
        <v>126</v>
      </c>
      <c r="C6" s="134" t="s">
        <v>127</v>
      </c>
      <c r="D6" s="64">
        <v>4</v>
      </c>
      <c r="E6" s="134" t="s">
        <v>128</v>
      </c>
      <c r="F6" s="134" t="s">
        <v>129</v>
      </c>
      <c r="G6" s="134" t="s">
        <v>130</v>
      </c>
    </row>
    <row r="7" ht="21" customHeight="1" spans="1:7">
      <c r="A7" s="30" t="s">
        <v>69</v>
      </c>
      <c r="B7" s="30" t="s">
        <v>70</v>
      </c>
      <c r="C7" s="22">
        <v>23955126.48</v>
      </c>
      <c r="D7" s="22">
        <v>18981226.48</v>
      </c>
      <c r="E7" s="22">
        <v>16574884.06</v>
      </c>
      <c r="F7" s="22">
        <v>2406342.42</v>
      </c>
      <c r="G7" s="22">
        <v>4973900</v>
      </c>
    </row>
    <row r="8" ht="21" customHeight="1" spans="1:7">
      <c r="A8" s="30" t="s">
        <v>71</v>
      </c>
      <c r="B8" s="135" t="s">
        <v>72</v>
      </c>
      <c r="C8" s="22">
        <v>23955126.48</v>
      </c>
      <c r="D8" s="22">
        <v>18981226.48</v>
      </c>
      <c r="E8" s="22">
        <v>16574884.06</v>
      </c>
      <c r="F8" s="22">
        <v>2406342.42</v>
      </c>
      <c r="G8" s="22">
        <v>4973900</v>
      </c>
    </row>
    <row r="9" ht="21" customHeight="1" spans="1:7">
      <c r="A9" s="30" t="s">
        <v>73</v>
      </c>
      <c r="B9" s="136" t="s">
        <v>74</v>
      </c>
      <c r="C9" s="22">
        <v>12589047.83</v>
      </c>
      <c r="D9" s="22">
        <v>12589047.83</v>
      </c>
      <c r="E9" s="22">
        <v>10705498.3</v>
      </c>
      <c r="F9" s="22">
        <v>1883549.53</v>
      </c>
      <c r="G9" s="22"/>
    </row>
    <row r="10" ht="21" customHeight="1" spans="1:7">
      <c r="A10" s="30" t="s">
        <v>75</v>
      </c>
      <c r="B10" s="136" t="s">
        <v>76</v>
      </c>
      <c r="C10" s="22">
        <v>4973900</v>
      </c>
      <c r="D10" s="22"/>
      <c r="E10" s="22"/>
      <c r="F10" s="22"/>
      <c r="G10" s="22">
        <v>4973900</v>
      </c>
    </row>
    <row r="11" ht="21" customHeight="1" spans="1:7">
      <c r="A11" s="30" t="s">
        <v>77</v>
      </c>
      <c r="B11" s="136" t="s">
        <v>78</v>
      </c>
      <c r="C11" s="22">
        <v>6392178.65</v>
      </c>
      <c r="D11" s="22">
        <v>6392178.65</v>
      </c>
      <c r="E11" s="22">
        <v>5869385.76</v>
      </c>
      <c r="F11" s="22">
        <v>522792.89</v>
      </c>
      <c r="G11" s="22"/>
    </row>
    <row r="12" ht="21" customHeight="1" spans="1:7">
      <c r="A12" s="30" t="s">
        <v>79</v>
      </c>
      <c r="B12" s="30" t="s">
        <v>80</v>
      </c>
      <c r="C12" s="22">
        <v>2597519.8</v>
      </c>
      <c r="D12" s="22">
        <v>2597519.8</v>
      </c>
      <c r="E12" s="22">
        <v>2597519.8</v>
      </c>
      <c r="F12" s="22"/>
      <c r="G12" s="22"/>
    </row>
    <row r="13" ht="21" customHeight="1" spans="1:7">
      <c r="A13" s="30" t="s">
        <v>81</v>
      </c>
      <c r="B13" s="135" t="s">
        <v>82</v>
      </c>
      <c r="C13" s="22">
        <v>2523038.08</v>
      </c>
      <c r="D13" s="22">
        <v>2523038.08</v>
      </c>
      <c r="E13" s="22">
        <v>2523038.08</v>
      </c>
      <c r="F13" s="22"/>
      <c r="G13" s="22"/>
    </row>
    <row r="14" ht="21" customHeight="1" spans="1:7">
      <c r="A14" s="30" t="s">
        <v>85</v>
      </c>
      <c r="B14" s="136" t="s">
        <v>86</v>
      </c>
      <c r="C14" s="22">
        <v>2523038.08</v>
      </c>
      <c r="D14" s="22">
        <v>2523038.08</v>
      </c>
      <c r="E14" s="22">
        <v>2523038.08</v>
      </c>
      <c r="F14" s="22"/>
      <c r="G14" s="22"/>
    </row>
    <row r="15" ht="21" customHeight="1" spans="1:7">
      <c r="A15" s="30" t="s">
        <v>87</v>
      </c>
      <c r="B15" s="135" t="s">
        <v>88</v>
      </c>
      <c r="C15" s="22">
        <v>74481.72</v>
      </c>
      <c r="D15" s="22">
        <v>74481.72</v>
      </c>
      <c r="E15" s="22">
        <v>74481.72</v>
      </c>
      <c r="F15" s="22"/>
      <c r="G15" s="22"/>
    </row>
    <row r="16" ht="21" customHeight="1" spans="1:7">
      <c r="A16" s="30" t="s">
        <v>89</v>
      </c>
      <c r="B16" s="136" t="s">
        <v>88</v>
      </c>
      <c r="C16" s="22">
        <v>74481.72</v>
      </c>
      <c r="D16" s="22">
        <v>74481.72</v>
      </c>
      <c r="E16" s="22">
        <v>74481.72</v>
      </c>
      <c r="F16" s="22"/>
      <c r="G16" s="22"/>
    </row>
    <row r="17" ht="21" customHeight="1" spans="1:7">
      <c r="A17" s="30" t="s">
        <v>90</v>
      </c>
      <c r="B17" s="30" t="s">
        <v>91</v>
      </c>
      <c r="C17" s="22">
        <v>1831148.25</v>
      </c>
      <c r="D17" s="22">
        <v>1831148.25</v>
      </c>
      <c r="E17" s="22">
        <v>1831148.25</v>
      </c>
      <c r="F17" s="22"/>
      <c r="G17" s="22"/>
    </row>
    <row r="18" ht="21" customHeight="1" spans="1:7">
      <c r="A18" s="30" t="s">
        <v>92</v>
      </c>
      <c r="B18" s="135" t="s">
        <v>93</v>
      </c>
      <c r="C18" s="22">
        <v>1831148.25</v>
      </c>
      <c r="D18" s="22">
        <v>1831148.25</v>
      </c>
      <c r="E18" s="22">
        <v>1831148.25</v>
      </c>
      <c r="F18" s="22"/>
      <c r="G18" s="22"/>
    </row>
    <row r="19" ht="21" customHeight="1" spans="1:7">
      <c r="A19" s="30" t="s">
        <v>94</v>
      </c>
      <c r="B19" s="136" t="s">
        <v>95</v>
      </c>
      <c r="C19" s="22">
        <v>739677.08</v>
      </c>
      <c r="D19" s="22">
        <v>739677.08</v>
      </c>
      <c r="E19" s="22">
        <v>739677.08</v>
      </c>
      <c r="F19" s="22"/>
      <c r="G19" s="22"/>
    </row>
    <row r="20" ht="21" customHeight="1" spans="1:7">
      <c r="A20" s="30" t="s">
        <v>96</v>
      </c>
      <c r="B20" s="136" t="s">
        <v>97</v>
      </c>
      <c r="C20" s="22">
        <v>474534.98</v>
      </c>
      <c r="D20" s="22">
        <v>474534.98</v>
      </c>
      <c r="E20" s="22">
        <v>474534.98</v>
      </c>
      <c r="F20" s="22"/>
      <c r="G20" s="22"/>
    </row>
    <row r="21" ht="21" customHeight="1" spans="1:7">
      <c r="A21" s="30" t="s">
        <v>98</v>
      </c>
      <c r="B21" s="136" t="s">
        <v>99</v>
      </c>
      <c r="C21" s="22">
        <v>571520.54</v>
      </c>
      <c r="D21" s="22">
        <v>571520.54</v>
      </c>
      <c r="E21" s="22">
        <v>571520.54</v>
      </c>
      <c r="F21" s="22"/>
      <c r="G21" s="22"/>
    </row>
    <row r="22" ht="21" customHeight="1" spans="1:7">
      <c r="A22" s="30" t="s">
        <v>100</v>
      </c>
      <c r="B22" s="136" t="s">
        <v>101</v>
      </c>
      <c r="C22" s="22">
        <v>45415.65</v>
      </c>
      <c r="D22" s="22">
        <v>45415.65</v>
      </c>
      <c r="E22" s="22">
        <v>45415.65</v>
      </c>
      <c r="F22" s="22"/>
      <c r="G22" s="22"/>
    </row>
    <row r="23" ht="21" customHeight="1" spans="1:7">
      <c r="A23" s="30" t="s">
        <v>102</v>
      </c>
      <c r="B23" s="30" t="s">
        <v>103</v>
      </c>
      <c r="C23" s="22">
        <v>1986522.18</v>
      </c>
      <c r="D23" s="22">
        <v>1986522.18</v>
      </c>
      <c r="E23" s="22">
        <v>1986522.18</v>
      </c>
      <c r="F23" s="22"/>
      <c r="G23" s="22"/>
    </row>
    <row r="24" ht="21" customHeight="1" spans="1:7">
      <c r="A24" s="30" t="s">
        <v>104</v>
      </c>
      <c r="B24" s="135" t="s">
        <v>105</v>
      </c>
      <c r="C24" s="22">
        <v>1986522.18</v>
      </c>
      <c r="D24" s="22">
        <v>1986522.18</v>
      </c>
      <c r="E24" s="22">
        <v>1986522.18</v>
      </c>
      <c r="F24" s="22"/>
      <c r="G24" s="22"/>
    </row>
    <row r="25" ht="21" customHeight="1" spans="1:7">
      <c r="A25" s="30" t="s">
        <v>106</v>
      </c>
      <c r="B25" s="136" t="s">
        <v>107</v>
      </c>
      <c r="C25" s="22">
        <v>1986522.18</v>
      </c>
      <c r="D25" s="22">
        <v>1986522.18</v>
      </c>
      <c r="E25" s="22">
        <v>1986522.18</v>
      </c>
      <c r="F25" s="22"/>
      <c r="G25" s="22"/>
    </row>
    <row r="26" ht="21" customHeight="1" spans="1:7">
      <c r="A26" s="137" t="s">
        <v>108</v>
      </c>
      <c r="B26" s="138" t="s">
        <v>108</v>
      </c>
      <c r="C26" s="22">
        <v>30370316.71</v>
      </c>
      <c r="D26" s="22">
        <v>25396416.71</v>
      </c>
      <c r="E26" s="22">
        <v>22990074.29</v>
      </c>
      <c r="F26" s="22">
        <v>2406342.42</v>
      </c>
      <c r="G26" s="22">
        <v>4973900</v>
      </c>
    </row>
  </sheetData>
  <mergeCells count="7">
    <mergeCell ref="A2:G2"/>
    <mergeCell ref="A3:E3"/>
    <mergeCell ref="A4:B4"/>
    <mergeCell ref="D4:F4"/>
    <mergeCell ref="A26:B26"/>
    <mergeCell ref="C4:C5"/>
    <mergeCell ref="G4:G5"/>
  </mergeCells>
  <pageMargins left="0.751388888888889" right="0.751388888888889" top="1" bottom="1" header="0.511805555555556" footer="0.511805555555556"/>
  <pageSetup paperSize="9" scale="73"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15" sqref="C15"/>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23"/>
      <c r="B1" s="123"/>
      <c r="C1" s="62"/>
      <c r="F1" s="61" t="s">
        <v>131</v>
      </c>
    </row>
    <row r="2" ht="25.5" customHeight="1" spans="1:6">
      <c r="A2" s="124" t="s">
        <v>132</v>
      </c>
      <c r="B2" s="124"/>
      <c r="C2" s="124"/>
      <c r="D2" s="124"/>
      <c r="E2" s="124"/>
      <c r="F2" s="124"/>
    </row>
    <row r="3" ht="15.75" customHeight="1" spans="1:6">
      <c r="A3" s="4" t="str">
        <f>"单位名称："&amp;"怒江州审计局（汇总）"</f>
        <v>单位名称：怒江州审计局（汇总）</v>
      </c>
      <c r="B3" s="123"/>
      <c r="C3" s="62"/>
      <c r="F3" s="61" t="s">
        <v>2</v>
      </c>
    </row>
    <row r="4" ht="19.5" customHeight="1" spans="1:6">
      <c r="A4" s="9" t="s">
        <v>133</v>
      </c>
      <c r="B4" s="15" t="s">
        <v>134</v>
      </c>
      <c r="C4" s="10" t="s">
        <v>135</v>
      </c>
      <c r="D4" s="11"/>
      <c r="E4" s="12"/>
      <c r="F4" s="15" t="s">
        <v>136</v>
      </c>
    </row>
    <row r="5" ht="19.5" customHeight="1" spans="1:6">
      <c r="A5" s="17"/>
      <c r="B5" s="18"/>
      <c r="C5" s="64" t="s">
        <v>32</v>
      </c>
      <c r="D5" s="64" t="s">
        <v>137</v>
      </c>
      <c r="E5" s="64" t="s">
        <v>138</v>
      </c>
      <c r="F5" s="18"/>
    </row>
    <row r="6" ht="18.75" customHeight="1" spans="1:6">
      <c r="A6" s="125">
        <v>1</v>
      </c>
      <c r="B6" s="125">
        <v>2</v>
      </c>
      <c r="C6" s="126">
        <v>3</v>
      </c>
      <c r="D6" s="125">
        <v>4</v>
      </c>
      <c r="E6" s="125">
        <v>5</v>
      </c>
      <c r="F6" s="125">
        <v>6</v>
      </c>
    </row>
    <row r="7" ht="21" customHeight="1" spans="1:6">
      <c r="A7" s="127">
        <v>361732.87</v>
      </c>
      <c r="B7" s="127"/>
      <c r="C7" s="128">
        <v>278804.87</v>
      </c>
      <c r="D7" s="127"/>
      <c r="E7" s="127">
        <v>278804.87</v>
      </c>
      <c r="F7" s="127">
        <v>82928</v>
      </c>
    </row>
  </sheetData>
  <mergeCells count="6">
    <mergeCell ref="A2:F2"/>
    <mergeCell ref="A3:D3"/>
    <mergeCell ref="C4:E4"/>
    <mergeCell ref="A4:A5"/>
    <mergeCell ref="B4:B5"/>
    <mergeCell ref="F4:F5"/>
  </mergeCells>
  <pageMargins left="0.751388888888889" right="0.751388888888889" top="1" bottom="1" header="0.511805555555556" footer="0.511805555555556"/>
  <pageSetup paperSize="9" scale="72"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0"/>
  <sheetViews>
    <sheetView showZeros="0" topLeftCell="A57" workbookViewId="0">
      <selection activeCell="Q33" sqref="Q33"/>
    </sheetView>
  </sheetViews>
  <sheetFormatPr defaultColWidth="9.13888888888889" defaultRowHeight="14.25" customHeight="1"/>
  <cols>
    <col min="1" max="1" width="21.8796296296296" customWidth="1"/>
    <col min="2" max="2" width="23.8518518518519" customWidth="1"/>
    <col min="3" max="3" width="19.5" customWidth="1"/>
    <col min="4" max="4" width="14.6018518518519" customWidth="1"/>
    <col min="5" max="5" width="18.4537037037037" customWidth="1"/>
    <col min="6" max="6" width="14.7407407407407" customWidth="1"/>
    <col min="7" max="7" width="18.8796296296296" customWidth="1"/>
    <col min="8" max="10" width="15.3148148148148" customWidth="1"/>
    <col min="11" max="11" width="10.75" customWidth="1"/>
    <col min="12" max="12" width="15.3148148148148" customWidth="1"/>
    <col min="13" max="13" width="10.6296296296296" customWidth="1"/>
    <col min="14" max="14" width="9.25" customWidth="1"/>
    <col min="15" max="17" width="10.6296296296296" customWidth="1"/>
    <col min="18" max="18" width="15.037037037037" customWidth="1"/>
    <col min="19" max="22" width="10.6296296296296" customWidth="1"/>
    <col min="23" max="23" width="15.037037037037" customWidth="1"/>
  </cols>
  <sheetData>
    <row r="1" ht="13.5" customHeight="1" spans="1:23">
      <c r="D1" s="1"/>
      <c r="E1" s="1"/>
      <c r="F1" s="1"/>
      <c r="G1" s="1"/>
      <c r="U1" s="113"/>
      <c r="W1" s="57" t="s">
        <v>139</v>
      </c>
    </row>
    <row r="2" ht="27.75" customHeight="1" spans="1:23">
      <c r="A2" s="27" t="s">
        <v>140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"单位名称："&amp;"怒江州审计局（汇总）"</f>
        <v>单位名称：怒江州审计局（汇总）</v>
      </c>
      <c r="B3" s="5"/>
      <c r="C3" s="5"/>
      <c r="D3" s="5"/>
      <c r="E3" s="5"/>
      <c r="F3" s="5"/>
      <c r="G3" s="5"/>
      <c r="H3" s="6"/>
      <c r="I3" s="6"/>
      <c r="J3" s="6"/>
      <c r="K3" s="6"/>
      <c r="L3" s="6"/>
      <c r="M3" s="6"/>
      <c r="N3" s="6"/>
      <c r="O3" s="6"/>
      <c r="P3" s="6"/>
      <c r="Q3" s="6"/>
      <c r="U3" s="113"/>
      <c r="W3" s="106" t="s">
        <v>2</v>
      </c>
    </row>
    <row r="4" ht="21.75" customHeight="1" spans="1:23">
      <c r="A4" s="8" t="s">
        <v>141</v>
      </c>
      <c r="B4" s="8" t="s">
        <v>142</v>
      </c>
      <c r="C4" s="8" t="s">
        <v>143</v>
      </c>
      <c r="D4" s="9" t="s">
        <v>144</v>
      </c>
      <c r="E4" s="9" t="s">
        <v>145</v>
      </c>
      <c r="F4" s="9" t="s">
        <v>146</v>
      </c>
      <c r="G4" s="9" t="s">
        <v>147</v>
      </c>
      <c r="H4" s="64" t="s">
        <v>148</v>
      </c>
      <c r="I4" s="64"/>
      <c r="J4" s="64"/>
      <c r="K4" s="64"/>
      <c r="L4" s="115"/>
      <c r="M4" s="115"/>
      <c r="N4" s="115"/>
      <c r="O4" s="115"/>
      <c r="P4" s="115"/>
      <c r="Q4" s="49"/>
      <c r="R4" s="64"/>
      <c r="S4" s="64"/>
      <c r="T4" s="64"/>
      <c r="U4" s="64"/>
      <c r="V4" s="64"/>
      <c r="W4" s="64"/>
    </row>
    <row r="5" ht="21.75" customHeight="1" spans="1:23">
      <c r="A5" s="13"/>
      <c r="B5" s="13"/>
      <c r="C5" s="13"/>
      <c r="D5" s="14"/>
      <c r="E5" s="14"/>
      <c r="F5" s="14"/>
      <c r="G5" s="14"/>
      <c r="H5" s="64" t="s">
        <v>30</v>
      </c>
      <c r="I5" s="49" t="s">
        <v>33</v>
      </c>
      <c r="J5" s="49"/>
      <c r="K5" s="49"/>
      <c r="L5" s="115"/>
      <c r="M5" s="115"/>
      <c r="N5" s="115" t="s">
        <v>149</v>
      </c>
      <c r="O5" s="115"/>
      <c r="P5" s="115"/>
      <c r="Q5" s="49" t="s">
        <v>36</v>
      </c>
      <c r="R5" s="64" t="s">
        <v>61</v>
      </c>
      <c r="S5" s="49"/>
      <c r="T5" s="49"/>
      <c r="U5" s="49"/>
      <c r="V5" s="49"/>
      <c r="W5" s="49"/>
    </row>
    <row r="6" ht="15" customHeight="1" spans="1:23">
      <c r="A6" s="16"/>
      <c r="B6" s="16"/>
      <c r="C6" s="16"/>
      <c r="D6" s="17"/>
      <c r="E6" s="17"/>
      <c r="F6" s="17"/>
      <c r="G6" s="17"/>
      <c r="H6" s="64"/>
      <c r="I6" s="49" t="s">
        <v>150</v>
      </c>
      <c r="J6" s="49" t="s">
        <v>151</v>
      </c>
      <c r="K6" s="49" t="s">
        <v>152</v>
      </c>
      <c r="L6" s="119" t="s">
        <v>153</v>
      </c>
      <c r="M6" s="119" t="s">
        <v>154</v>
      </c>
      <c r="N6" s="119" t="s">
        <v>33</v>
      </c>
      <c r="O6" s="119" t="s">
        <v>34</v>
      </c>
      <c r="P6" s="119" t="s">
        <v>35</v>
      </c>
      <c r="Q6" s="49"/>
      <c r="R6" s="49" t="s">
        <v>32</v>
      </c>
      <c r="S6" s="49" t="s">
        <v>43</v>
      </c>
      <c r="T6" s="49" t="s">
        <v>155</v>
      </c>
      <c r="U6" s="49" t="s">
        <v>39</v>
      </c>
      <c r="V6" s="49" t="s">
        <v>40</v>
      </c>
      <c r="W6" s="49" t="s">
        <v>41</v>
      </c>
    </row>
    <row r="7" ht="27.75" customHeight="1" spans="1:23">
      <c r="A7" s="16"/>
      <c r="B7" s="16"/>
      <c r="C7" s="16"/>
      <c r="D7" s="17"/>
      <c r="E7" s="17"/>
      <c r="F7" s="17"/>
      <c r="G7" s="17"/>
      <c r="H7" s="64"/>
      <c r="I7" s="49"/>
      <c r="J7" s="49"/>
      <c r="K7" s="49"/>
      <c r="L7" s="119"/>
      <c r="M7" s="119"/>
      <c r="N7" s="119"/>
      <c r="O7" s="119"/>
      <c r="P7" s="119"/>
      <c r="Q7" s="49"/>
      <c r="R7" s="49"/>
      <c r="S7" s="49"/>
      <c r="T7" s="49"/>
      <c r="U7" s="49"/>
      <c r="V7" s="49"/>
      <c r="W7" s="49"/>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5" customHeight="1" spans="1:23">
      <c r="A9" s="23" t="s">
        <v>45</v>
      </c>
      <c r="B9" s="117"/>
      <c r="C9" s="23"/>
      <c r="D9" s="23"/>
      <c r="E9" s="23"/>
      <c r="F9" s="23"/>
      <c r="G9" s="23"/>
      <c r="H9" s="22">
        <v>7156866.18</v>
      </c>
      <c r="I9" s="22">
        <v>7070014.66</v>
      </c>
      <c r="J9" s="22">
        <v>1747374.17</v>
      </c>
      <c r="K9" s="22"/>
      <c r="L9" s="22">
        <v>5322640.49</v>
      </c>
      <c r="M9" s="22"/>
      <c r="N9" s="22"/>
      <c r="O9" s="22"/>
      <c r="P9" s="22"/>
      <c r="Q9" s="22"/>
      <c r="R9" s="22">
        <v>86851.52</v>
      </c>
      <c r="S9" s="22"/>
      <c r="T9" s="22"/>
      <c r="U9" s="22"/>
      <c r="V9" s="22"/>
      <c r="W9" s="22">
        <v>86851.52</v>
      </c>
    </row>
    <row r="10" ht="25" customHeight="1" spans="1:23">
      <c r="A10" s="121" t="s">
        <v>45</v>
      </c>
      <c r="B10" s="117"/>
      <c r="C10" s="23"/>
      <c r="D10" s="23"/>
      <c r="E10" s="23"/>
      <c r="F10" s="23"/>
      <c r="G10" s="23"/>
      <c r="H10" s="22">
        <v>7156866.18</v>
      </c>
      <c r="I10" s="22">
        <v>7070014.66</v>
      </c>
      <c r="J10" s="22">
        <v>1747374.17</v>
      </c>
      <c r="K10" s="22"/>
      <c r="L10" s="22">
        <v>5322640.49</v>
      </c>
      <c r="M10" s="22"/>
      <c r="N10" s="22"/>
      <c r="O10" s="22"/>
      <c r="P10" s="22"/>
      <c r="Q10" s="22"/>
      <c r="R10" s="22">
        <v>86851.52</v>
      </c>
      <c r="S10" s="22"/>
      <c r="T10" s="22"/>
      <c r="U10" s="22"/>
      <c r="V10" s="22"/>
      <c r="W10" s="22">
        <v>86851.52</v>
      </c>
    </row>
    <row r="11" ht="27" customHeight="1" spans="1:23">
      <c r="A11" s="122" t="s">
        <v>45</v>
      </c>
      <c r="B11" s="117" t="s">
        <v>156</v>
      </c>
      <c r="C11" s="23" t="s">
        <v>157</v>
      </c>
      <c r="D11" s="23" t="s">
        <v>73</v>
      </c>
      <c r="E11" s="23" t="s">
        <v>74</v>
      </c>
      <c r="F11" s="23" t="s">
        <v>158</v>
      </c>
      <c r="G11" s="23" t="s">
        <v>157</v>
      </c>
      <c r="H11" s="22">
        <v>58565.64</v>
      </c>
      <c r="I11" s="22">
        <v>58565.64</v>
      </c>
      <c r="J11" s="22">
        <v>14641.41</v>
      </c>
      <c r="K11" s="22"/>
      <c r="L11" s="22">
        <v>43924.23</v>
      </c>
      <c r="M11" s="22"/>
      <c r="N11" s="22"/>
      <c r="O11" s="22"/>
      <c r="P11" s="22"/>
      <c r="Q11" s="22"/>
      <c r="R11" s="22"/>
      <c r="S11" s="22"/>
      <c r="T11" s="22"/>
      <c r="U11" s="22"/>
      <c r="V11" s="22"/>
      <c r="W11" s="22"/>
    </row>
    <row r="12" ht="27" customHeight="1" spans="1:23">
      <c r="A12" s="122" t="s">
        <v>45</v>
      </c>
      <c r="B12" s="117" t="s">
        <v>159</v>
      </c>
      <c r="C12" s="23" t="s">
        <v>160</v>
      </c>
      <c r="D12" s="23" t="s">
        <v>73</v>
      </c>
      <c r="E12" s="23" t="s">
        <v>74</v>
      </c>
      <c r="F12" s="23" t="s">
        <v>161</v>
      </c>
      <c r="G12" s="23" t="s">
        <v>162</v>
      </c>
      <c r="H12" s="22">
        <v>1089018</v>
      </c>
      <c r="I12" s="22">
        <v>1089018</v>
      </c>
      <c r="J12" s="22">
        <v>272254.5</v>
      </c>
      <c r="K12" s="22"/>
      <c r="L12" s="22">
        <v>816763.5</v>
      </c>
      <c r="M12" s="22"/>
      <c r="N12" s="22"/>
      <c r="O12" s="22"/>
      <c r="P12" s="22"/>
      <c r="Q12" s="22"/>
      <c r="R12" s="22"/>
      <c r="S12" s="22"/>
      <c r="T12" s="22"/>
      <c r="U12" s="22"/>
      <c r="V12" s="22"/>
      <c r="W12" s="22"/>
    </row>
    <row r="13" ht="27" customHeight="1" spans="1:23">
      <c r="A13" s="122" t="s">
        <v>45</v>
      </c>
      <c r="B13" s="117" t="s">
        <v>159</v>
      </c>
      <c r="C13" s="23" t="s">
        <v>160</v>
      </c>
      <c r="D13" s="23" t="s">
        <v>73</v>
      </c>
      <c r="E13" s="23" t="s">
        <v>74</v>
      </c>
      <c r="F13" s="23" t="s">
        <v>163</v>
      </c>
      <c r="G13" s="23" t="s">
        <v>164</v>
      </c>
      <c r="H13" s="22">
        <v>1397982.6</v>
      </c>
      <c r="I13" s="22">
        <v>1397982.6</v>
      </c>
      <c r="J13" s="22">
        <v>349495.65</v>
      </c>
      <c r="K13" s="22"/>
      <c r="L13" s="22">
        <v>1048486.95</v>
      </c>
      <c r="M13" s="22"/>
      <c r="N13" s="22"/>
      <c r="O13" s="22"/>
      <c r="P13" s="22"/>
      <c r="Q13" s="22"/>
      <c r="R13" s="22"/>
      <c r="S13" s="22"/>
      <c r="T13" s="22"/>
      <c r="U13" s="22"/>
      <c r="V13" s="22"/>
      <c r="W13" s="22"/>
    </row>
    <row r="14" ht="27" customHeight="1" spans="1:23">
      <c r="A14" s="122" t="s">
        <v>45</v>
      </c>
      <c r="B14" s="117" t="s">
        <v>159</v>
      </c>
      <c r="C14" s="23" t="s">
        <v>160</v>
      </c>
      <c r="D14" s="23" t="s">
        <v>73</v>
      </c>
      <c r="E14" s="23" t="s">
        <v>74</v>
      </c>
      <c r="F14" s="23" t="s">
        <v>165</v>
      </c>
      <c r="G14" s="23" t="s">
        <v>166</v>
      </c>
      <c r="H14" s="22">
        <v>97501.5</v>
      </c>
      <c r="I14" s="22">
        <v>97501.5</v>
      </c>
      <c r="J14" s="22">
        <v>24375.38</v>
      </c>
      <c r="K14" s="22"/>
      <c r="L14" s="22">
        <v>73126.12</v>
      </c>
      <c r="M14" s="22"/>
      <c r="N14" s="22"/>
      <c r="O14" s="22"/>
      <c r="P14" s="22"/>
      <c r="Q14" s="22"/>
      <c r="R14" s="22"/>
      <c r="S14" s="22"/>
      <c r="T14" s="22"/>
      <c r="U14" s="22"/>
      <c r="V14" s="22"/>
      <c r="W14" s="22"/>
    </row>
    <row r="15" ht="27" customHeight="1" spans="1:23">
      <c r="A15" s="122" t="s">
        <v>45</v>
      </c>
      <c r="B15" s="117" t="s">
        <v>167</v>
      </c>
      <c r="C15" s="23" t="s">
        <v>168</v>
      </c>
      <c r="D15" s="23" t="s">
        <v>85</v>
      </c>
      <c r="E15" s="23" t="s">
        <v>86</v>
      </c>
      <c r="F15" s="23" t="s">
        <v>169</v>
      </c>
      <c r="G15" s="23" t="s">
        <v>170</v>
      </c>
      <c r="H15" s="22">
        <v>444131.86</v>
      </c>
      <c r="I15" s="22">
        <v>444131.86</v>
      </c>
      <c r="J15" s="22">
        <v>111032.97</v>
      </c>
      <c r="K15" s="22"/>
      <c r="L15" s="22">
        <v>333098.89</v>
      </c>
      <c r="M15" s="22"/>
      <c r="N15" s="22"/>
      <c r="O15" s="22"/>
      <c r="P15" s="22"/>
      <c r="Q15" s="22"/>
      <c r="R15" s="22"/>
      <c r="S15" s="22"/>
      <c r="T15" s="22"/>
      <c r="U15" s="22"/>
      <c r="V15" s="22"/>
      <c r="W15" s="22"/>
    </row>
    <row r="16" ht="27" customHeight="1" spans="1:23">
      <c r="A16" s="122" t="s">
        <v>45</v>
      </c>
      <c r="B16" s="117" t="s">
        <v>167</v>
      </c>
      <c r="C16" s="23" t="s">
        <v>168</v>
      </c>
      <c r="D16" s="23" t="s">
        <v>89</v>
      </c>
      <c r="E16" s="23" t="s">
        <v>88</v>
      </c>
      <c r="F16" s="23" t="s">
        <v>171</v>
      </c>
      <c r="G16" s="23" t="s">
        <v>172</v>
      </c>
      <c r="H16" s="22">
        <v>6095.17</v>
      </c>
      <c r="I16" s="22">
        <v>6095.17</v>
      </c>
      <c r="J16" s="22">
        <v>1523.79</v>
      </c>
      <c r="K16" s="22"/>
      <c r="L16" s="22">
        <v>4571.38</v>
      </c>
      <c r="M16" s="22"/>
      <c r="N16" s="22"/>
      <c r="O16" s="22"/>
      <c r="P16" s="22"/>
      <c r="Q16" s="22"/>
      <c r="R16" s="22"/>
      <c r="S16" s="22"/>
      <c r="T16" s="22"/>
      <c r="U16" s="22"/>
      <c r="V16" s="22"/>
      <c r="W16" s="22"/>
    </row>
    <row r="17" ht="27" customHeight="1" spans="1:23">
      <c r="A17" s="122" t="s">
        <v>45</v>
      </c>
      <c r="B17" s="117" t="s">
        <v>167</v>
      </c>
      <c r="C17" s="23" t="s">
        <v>168</v>
      </c>
      <c r="D17" s="23" t="s">
        <v>94</v>
      </c>
      <c r="E17" s="23" t="s">
        <v>95</v>
      </c>
      <c r="F17" s="23" t="s">
        <v>173</v>
      </c>
      <c r="G17" s="23" t="s">
        <v>174</v>
      </c>
      <c r="H17" s="22">
        <v>213738.46</v>
      </c>
      <c r="I17" s="22">
        <v>213738.46</v>
      </c>
      <c r="J17" s="22">
        <v>53434.62</v>
      </c>
      <c r="K17" s="22"/>
      <c r="L17" s="22">
        <v>160303.84</v>
      </c>
      <c r="M17" s="22"/>
      <c r="N17" s="22"/>
      <c r="O17" s="22"/>
      <c r="P17" s="22"/>
      <c r="Q17" s="22"/>
      <c r="R17" s="22"/>
      <c r="S17" s="22"/>
      <c r="T17" s="22"/>
      <c r="U17" s="22"/>
      <c r="V17" s="22"/>
      <c r="W17" s="22"/>
    </row>
    <row r="18" ht="27" customHeight="1" spans="1:23">
      <c r="A18" s="122" t="s">
        <v>45</v>
      </c>
      <c r="B18" s="117" t="s">
        <v>167</v>
      </c>
      <c r="C18" s="23" t="s">
        <v>168</v>
      </c>
      <c r="D18" s="23" t="s">
        <v>98</v>
      </c>
      <c r="E18" s="23" t="s">
        <v>99</v>
      </c>
      <c r="F18" s="23" t="s">
        <v>175</v>
      </c>
      <c r="G18" s="23" t="s">
        <v>176</v>
      </c>
      <c r="H18" s="22">
        <v>203254.01</v>
      </c>
      <c r="I18" s="22">
        <v>133582.49</v>
      </c>
      <c r="J18" s="22">
        <v>33395.62</v>
      </c>
      <c r="K18" s="22"/>
      <c r="L18" s="22">
        <v>100186.87</v>
      </c>
      <c r="M18" s="22"/>
      <c r="N18" s="22"/>
      <c r="O18" s="22"/>
      <c r="P18" s="22"/>
      <c r="Q18" s="22"/>
      <c r="R18" s="22">
        <v>69671.52</v>
      </c>
      <c r="S18" s="22"/>
      <c r="T18" s="22"/>
      <c r="U18" s="22"/>
      <c r="V18" s="22"/>
      <c r="W18" s="22">
        <v>69671.52</v>
      </c>
    </row>
    <row r="19" ht="27" customHeight="1" spans="1:23">
      <c r="A19" s="122" t="s">
        <v>45</v>
      </c>
      <c r="B19" s="117" t="s">
        <v>167</v>
      </c>
      <c r="C19" s="23" t="s">
        <v>168</v>
      </c>
      <c r="D19" s="23" t="s">
        <v>100</v>
      </c>
      <c r="E19" s="23" t="s">
        <v>101</v>
      </c>
      <c r="F19" s="23" t="s">
        <v>171</v>
      </c>
      <c r="G19" s="23" t="s">
        <v>172</v>
      </c>
      <c r="H19" s="22">
        <v>16873.85</v>
      </c>
      <c r="I19" s="22">
        <v>11693.85</v>
      </c>
      <c r="J19" s="22">
        <v>11693.85</v>
      </c>
      <c r="K19" s="22"/>
      <c r="L19" s="22"/>
      <c r="M19" s="22"/>
      <c r="N19" s="22"/>
      <c r="O19" s="22"/>
      <c r="P19" s="22"/>
      <c r="Q19" s="22"/>
      <c r="R19" s="22">
        <v>5180</v>
      </c>
      <c r="S19" s="22"/>
      <c r="T19" s="22"/>
      <c r="U19" s="22"/>
      <c r="V19" s="22"/>
      <c r="W19" s="22">
        <v>5180</v>
      </c>
    </row>
    <row r="20" ht="27" customHeight="1" spans="1:23">
      <c r="A20" s="122" t="s">
        <v>45</v>
      </c>
      <c r="B20" s="117" t="s">
        <v>177</v>
      </c>
      <c r="C20" s="23" t="s">
        <v>107</v>
      </c>
      <c r="D20" s="23" t="s">
        <v>106</v>
      </c>
      <c r="E20" s="23" t="s">
        <v>107</v>
      </c>
      <c r="F20" s="23" t="s">
        <v>178</v>
      </c>
      <c r="G20" s="23" t="s">
        <v>107</v>
      </c>
      <c r="H20" s="22">
        <v>368602.54</v>
      </c>
      <c r="I20" s="22">
        <v>368602.54</v>
      </c>
      <c r="J20" s="22">
        <v>92150.64</v>
      </c>
      <c r="K20" s="22"/>
      <c r="L20" s="22">
        <v>276451.9</v>
      </c>
      <c r="M20" s="22"/>
      <c r="N20" s="22"/>
      <c r="O20" s="22"/>
      <c r="P20" s="22"/>
      <c r="Q20" s="22"/>
      <c r="R20" s="22"/>
      <c r="S20" s="22"/>
      <c r="T20" s="22"/>
      <c r="U20" s="22"/>
      <c r="V20" s="22"/>
      <c r="W20" s="22"/>
    </row>
    <row r="21" ht="27" customHeight="1" spans="1:23">
      <c r="A21" s="122" t="s">
        <v>45</v>
      </c>
      <c r="B21" s="117" t="s">
        <v>179</v>
      </c>
      <c r="C21" s="23" t="s">
        <v>180</v>
      </c>
      <c r="D21" s="23" t="s">
        <v>73</v>
      </c>
      <c r="E21" s="23" t="s">
        <v>74</v>
      </c>
      <c r="F21" s="23" t="s">
        <v>181</v>
      </c>
      <c r="G21" s="23" t="s">
        <v>182</v>
      </c>
      <c r="H21" s="22">
        <v>12132.4</v>
      </c>
      <c r="I21" s="22">
        <v>12132.4</v>
      </c>
      <c r="J21" s="22">
        <v>3033.1</v>
      </c>
      <c r="K21" s="22"/>
      <c r="L21" s="22">
        <v>9099.3</v>
      </c>
      <c r="M21" s="22"/>
      <c r="N21" s="22"/>
      <c r="O21" s="22"/>
      <c r="P21" s="22"/>
      <c r="Q21" s="22"/>
      <c r="R21" s="22"/>
      <c r="S21" s="22"/>
      <c r="T21" s="22"/>
      <c r="U21" s="22"/>
      <c r="V21" s="22"/>
      <c r="W21" s="22"/>
    </row>
    <row r="22" ht="27" customHeight="1" spans="1:23">
      <c r="A22" s="122" t="s">
        <v>45</v>
      </c>
      <c r="B22" s="117" t="s">
        <v>183</v>
      </c>
      <c r="C22" s="23" t="s">
        <v>184</v>
      </c>
      <c r="D22" s="23" t="s">
        <v>73</v>
      </c>
      <c r="E22" s="23" t="s">
        <v>74</v>
      </c>
      <c r="F22" s="23" t="s">
        <v>185</v>
      </c>
      <c r="G22" s="23" t="s">
        <v>186</v>
      </c>
      <c r="H22" s="22">
        <v>92509.81</v>
      </c>
      <c r="I22" s="22">
        <v>92509.81</v>
      </c>
      <c r="J22" s="22"/>
      <c r="K22" s="22"/>
      <c r="L22" s="22">
        <v>92509.81</v>
      </c>
      <c r="M22" s="22"/>
      <c r="N22" s="22"/>
      <c r="O22" s="22"/>
      <c r="P22" s="22"/>
      <c r="Q22" s="22"/>
      <c r="R22" s="22"/>
      <c r="S22" s="22"/>
      <c r="T22" s="22"/>
      <c r="U22" s="22"/>
      <c r="V22" s="22"/>
      <c r="W22" s="22"/>
    </row>
    <row r="23" ht="27" customHeight="1" spans="1:23">
      <c r="A23" s="122" t="s">
        <v>45</v>
      </c>
      <c r="B23" s="117" t="s">
        <v>187</v>
      </c>
      <c r="C23" s="23" t="s">
        <v>136</v>
      </c>
      <c r="D23" s="23" t="s">
        <v>73</v>
      </c>
      <c r="E23" s="23" t="s">
        <v>74</v>
      </c>
      <c r="F23" s="23" t="s">
        <v>188</v>
      </c>
      <c r="G23" s="23" t="s">
        <v>136</v>
      </c>
      <c r="H23" s="22">
        <v>22528</v>
      </c>
      <c r="I23" s="22">
        <v>22528</v>
      </c>
      <c r="J23" s="22">
        <v>5632</v>
      </c>
      <c r="K23" s="22"/>
      <c r="L23" s="22">
        <v>16896</v>
      </c>
      <c r="M23" s="22"/>
      <c r="N23" s="22"/>
      <c r="O23" s="22"/>
      <c r="P23" s="22"/>
      <c r="Q23" s="22"/>
      <c r="R23" s="22"/>
      <c r="S23" s="22"/>
      <c r="T23" s="22"/>
      <c r="U23" s="22"/>
      <c r="V23" s="22"/>
      <c r="W23" s="22"/>
    </row>
    <row r="24" ht="27" customHeight="1" spans="1:23">
      <c r="A24" s="122" t="s">
        <v>45</v>
      </c>
      <c r="B24" s="117" t="s">
        <v>189</v>
      </c>
      <c r="C24" s="23" t="s">
        <v>190</v>
      </c>
      <c r="D24" s="23" t="s">
        <v>73</v>
      </c>
      <c r="E24" s="23" t="s">
        <v>74</v>
      </c>
      <c r="F24" s="23" t="s">
        <v>191</v>
      </c>
      <c r="G24" s="23" t="s">
        <v>192</v>
      </c>
      <c r="H24" s="22">
        <v>195930</v>
      </c>
      <c r="I24" s="22">
        <v>195930</v>
      </c>
      <c r="J24" s="22">
        <v>48982.5</v>
      </c>
      <c r="K24" s="22"/>
      <c r="L24" s="22">
        <v>146947.5</v>
      </c>
      <c r="M24" s="22"/>
      <c r="N24" s="22"/>
      <c r="O24" s="22"/>
      <c r="P24" s="22"/>
      <c r="Q24" s="22"/>
      <c r="R24" s="22"/>
      <c r="S24" s="22"/>
      <c r="T24" s="22"/>
      <c r="U24" s="22"/>
      <c r="V24" s="22"/>
      <c r="W24" s="22"/>
    </row>
    <row r="25" ht="27" customHeight="1" spans="1:23">
      <c r="A25" s="122" t="s">
        <v>45</v>
      </c>
      <c r="B25" s="117" t="s">
        <v>193</v>
      </c>
      <c r="C25" s="23" t="s">
        <v>194</v>
      </c>
      <c r="D25" s="23" t="s">
        <v>73</v>
      </c>
      <c r="E25" s="23" t="s">
        <v>74</v>
      </c>
      <c r="F25" s="23" t="s">
        <v>195</v>
      </c>
      <c r="G25" s="23" t="s">
        <v>196</v>
      </c>
      <c r="H25" s="22">
        <v>32064.19</v>
      </c>
      <c r="I25" s="22">
        <v>32064.19</v>
      </c>
      <c r="J25" s="22"/>
      <c r="K25" s="22"/>
      <c r="L25" s="22">
        <v>32064.19</v>
      </c>
      <c r="M25" s="22"/>
      <c r="N25" s="22"/>
      <c r="O25" s="22"/>
      <c r="P25" s="22"/>
      <c r="Q25" s="22"/>
      <c r="R25" s="22"/>
      <c r="S25" s="22"/>
      <c r="T25" s="22"/>
      <c r="U25" s="22"/>
      <c r="V25" s="22"/>
      <c r="W25" s="22"/>
    </row>
    <row r="26" ht="27" customHeight="1" spans="1:23">
      <c r="A26" s="122" t="s">
        <v>45</v>
      </c>
      <c r="B26" s="117" t="s">
        <v>193</v>
      </c>
      <c r="C26" s="23" t="s">
        <v>194</v>
      </c>
      <c r="D26" s="23" t="s">
        <v>73</v>
      </c>
      <c r="E26" s="23" t="s">
        <v>74</v>
      </c>
      <c r="F26" s="23" t="s">
        <v>197</v>
      </c>
      <c r="G26" s="23" t="s">
        <v>198</v>
      </c>
      <c r="H26" s="22">
        <v>4568</v>
      </c>
      <c r="I26" s="22">
        <v>4568</v>
      </c>
      <c r="J26" s="22">
        <v>1142</v>
      </c>
      <c r="K26" s="22"/>
      <c r="L26" s="22">
        <v>3426</v>
      </c>
      <c r="M26" s="22"/>
      <c r="N26" s="22"/>
      <c r="O26" s="22"/>
      <c r="P26" s="22"/>
      <c r="Q26" s="22"/>
      <c r="R26" s="22"/>
      <c r="S26" s="22"/>
      <c r="T26" s="22"/>
      <c r="U26" s="22"/>
      <c r="V26" s="22"/>
      <c r="W26" s="22"/>
    </row>
    <row r="27" ht="27" customHeight="1" spans="1:23">
      <c r="A27" s="122" t="s">
        <v>45</v>
      </c>
      <c r="B27" s="117" t="s">
        <v>193</v>
      </c>
      <c r="C27" s="23" t="s">
        <v>194</v>
      </c>
      <c r="D27" s="23" t="s">
        <v>73</v>
      </c>
      <c r="E27" s="23" t="s">
        <v>74</v>
      </c>
      <c r="F27" s="23" t="s">
        <v>199</v>
      </c>
      <c r="G27" s="23" t="s">
        <v>200</v>
      </c>
      <c r="H27" s="22">
        <v>25500</v>
      </c>
      <c r="I27" s="22">
        <v>25500</v>
      </c>
      <c r="J27" s="22">
        <v>6375</v>
      </c>
      <c r="K27" s="22"/>
      <c r="L27" s="22">
        <v>19125</v>
      </c>
      <c r="M27" s="22"/>
      <c r="N27" s="22"/>
      <c r="O27" s="22"/>
      <c r="P27" s="22"/>
      <c r="Q27" s="22"/>
      <c r="R27" s="22"/>
      <c r="S27" s="22"/>
      <c r="T27" s="22"/>
      <c r="U27" s="22"/>
      <c r="V27" s="22"/>
      <c r="W27" s="22"/>
    </row>
    <row r="28" ht="27" customHeight="1" spans="1:23">
      <c r="A28" s="122" t="s">
        <v>45</v>
      </c>
      <c r="B28" s="117" t="s">
        <v>193</v>
      </c>
      <c r="C28" s="23" t="s">
        <v>194</v>
      </c>
      <c r="D28" s="23" t="s">
        <v>73</v>
      </c>
      <c r="E28" s="23" t="s">
        <v>74</v>
      </c>
      <c r="F28" s="23" t="s">
        <v>191</v>
      </c>
      <c r="G28" s="23" t="s">
        <v>192</v>
      </c>
      <c r="H28" s="22">
        <v>18660</v>
      </c>
      <c r="I28" s="22">
        <v>18660</v>
      </c>
      <c r="J28" s="22">
        <v>4665</v>
      </c>
      <c r="K28" s="22"/>
      <c r="L28" s="22">
        <v>13995</v>
      </c>
      <c r="M28" s="22"/>
      <c r="N28" s="22"/>
      <c r="O28" s="22"/>
      <c r="P28" s="22"/>
      <c r="Q28" s="22"/>
      <c r="R28" s="22"/>
      <c r="S28" s="22"/>
      <c r="T28" s="22"/>
      <c r="U28" s="22"/>
      <c r="V28" s="22"/>
      <c r="W28" s="22"/>
    </row>
    <row r="29" ht="27" customHeight="1" spans="1:23">
      <c r="A29" s="122" t="s">
        <v>45</v>
      </c>
      <c r="B29" s="117" t="s">
        <v>193</v>
      </c>
      <c r="C29" s="23" t="s">
        <v>194</v>
      </c>
      <c r="D29" s="23" t="s">
        <v>73</v>
      </c>
      <c r="E29" s="23" t="s">
        <v>74</v>
      </c>
      <c r="F29" s="23" t="s">
        <v>201</v>
      </c>
      <c r="G29" s="23" t="s">
        <v>202</v>
      </c>
      <c r="H29" s="22">
        <v>74079.8</v>
      </c>
      <c r="I29" s="22">
        <v>74079.8</v>
      </c>
      <c r="J29" s="22">
        <v>18519.95</v>
      </c>
      <c r="K29" s="22"/>
      <c r="L29" s="22">
        <v>55559.85</v>
      </c>
      <c r="M29" s="22"/>
      <c r="N29" s="22"/>
      <c r="O29" s="22"/>
      <c r="P29" s="22"/>
      <c r="Q29" s="22"/>
      <c r="R29" s="22"/>
      <c r="S29" s="22"/>
      <c r="T29" s="22"/>
      <c r="U29" s="22"/>
      <c r="V29" s="22"/>
      <c r="W29" s="22"/>
    </row>
    <row r="30" ht="27" customHeight="1" spans="1:23">
      <c r="A30" s="122" t="s">
        <v>45</v>
      </c>
      <c r="B30" s="117" t="s">
        <v>193</v>
      </c>
      <c r="C30" s="23" t="s">
        <v>194</v>
      </c>
      <c r="D30" s="23" t="s">
        <v>83</v>
      </c>
      <c r="E30" s="23" t="s">
        <v>84</v>
      </c>
      <c r="F30" s="23" t="s">
        <v>201</v>
      </c>
      <c r="G30" s="23" t="s">
        <v>202</v>
      </c>
      <c r="H30" s="22">
        <v>12000</v>
      </c>
      <c r="I30" s="22"/>
      <c r="J30" s="22"/>
      <c r="K30" s="22"/>
      <c r="L30" s="22"/>
      <c r="M30" s="22"/>
      <c r="N30" s="22"/>
      <c r="O30" s="22"/>
      <c r="P30" s="22"/>
      <c r="Q30" s="22"/>
      <c r="R30" s="22">
        <v>12000</v>
      </c>
      <c r="S30" s="22"/>
      <c r="T30" s="22"/>
      <c r="U30" s="22"/>
      <c r="V30" s="22"/>
      <c r="W30" s="22">
        <v>12000</v>
      </c>
    </row>
    <row r="31" ht="27" customHeight="1" spans="1:23">
      <c r="A31" s="122" t="s">
        <v>45</v>
      </c>
      <c r="B31" s="117" t="s">
        <v>203</v>
      </c>
      <c r="C31" s="23" t="s">
        <v>204</v>
      </c>
      <c r="D31" s="23" t="s">
        <v>73</v>
      </c>
      <c r="E31" s="23" t="s">
        <v>74</v>
      </c>
      <c r="F31" s="23" t="s">
        <v>165</v>
      </c>
      <c r="G31" s="23" t="s">
        <v>166</v>
      </c>
      <c r="H31" s="22">
        <v>496944</v>
      </c>
      <c r="I31" s="22">
        <v>496944</v>
      </c>
      <c r="J31" s="22">
        <v>124236</v>
      </c>
      <c r="K31" s="22"/>
      <c r="L31" s="22">
        <v>372708</v>
      </c>
      <c r="M31" s="22"/>
      <c r="N31" s="22"/>
      <c r="O31" s="22"/>
      <c r="P31" s="22"/>
      <c r="Q31" s="22"/>
      <c r="R31" s="22"/>
      <c r="S31" s="22"/>
      <c r="T31" s="22"/>
      <c r="U31" s="22"/>
      <c r="V31" s="22"/>
      <c r="W31" s="22"/>
    </row>
    <row r="32" ht="27" customHeight="1" spans="1:23">
      <c r="A32" s="122" t="s">
        <v>45</v>
      </c>
      <c r="B32" s="117" t="s">
        <v>205</v>
      </c>
      <c r="C32" s="23" t="s">
        <v>206</v>
      </c>
      <c r="D32" s="23" t="s">
        <v>77</v>
      </c>
      <c r="E32" s="23" t="s">
        <v>78</v>
      </c>
      <c r="F32" s="23" t="s">
        <v>161</v>
      </c>
      <c r="G32" s="23" t="s">
        <v>162</v>
      </c>
      <c r="H32" s="22">
        <v>525408</v>
      </c>
      <c r="I32" s="22">
        <v>525408</v>
      </c>
      <c r="J32" s="22">
        <v>131352</v>
      </c>
      <c r="K32" s="22"/>
      <c r="L32" s="22">
        <v>394056</v>
      </c>
      <c r="M32" s="22"/>
      <c r="N32" s="22"/>
      <c r="O32" s="22"/>
      <c r="P32" s="22"/>
      <c r="Q32" s="22"/>
      <c r="R32" s="22"/>
      <c r="S32" s="22"/>
      <c r="T32" s="22"/>
      <c r="U32" s="22"/>
      <c r="V32" s="22"/>
      <c r="W32" s="22"/>
    </row>
    <row r="33" ht="27" customHeight="1" spans="1:23">
      <c r="A33" s="122" t="s">
        <v>45</v>
      </c>
      <c r="B33" s="117" t="s">
        <v>205</v>
      </c>
      <c r="C33" s="23" t="s">
        <v>206</v>
      </c>
      <c r="D33" s="23" t="s">
        <v>77</v>
      </c>
      <c r="E33" s="23" t="s">
        <v>78</v>
      </c>
      <c r="F33" s="23" t="s">
        <v>163</v>
      </c>
      <c r="G33" s="23" t="s">
        <v>164</v>
      </c>
      <c r="H33" s="22">
        <v>94380</v>
      </c>
      <c r="I33" s="22">
        <v>94380</v>
      </c>
      <c r="J33" s="22">
        <v>23595</v>
      </c>
      <c r="K33" s="22"/>
      <c r="L33" s="22">
        <v>70785</v>
      </c>
      <c r="M33" s="22"/>
      <c r="N33" s="22"/>
      <c r="O33" s="22"/>
      <c r="P33" s="22"/>
      <c r="Q33" s="22"/>
      <c r="R33" s="22"/>
      <c r="S33" s="22"/>
      <c r="T33" s="22"/>
      <c r="U33" s="22"/>
      <c r="V33" s="22"/>
      <c r="W33" s="22"/>
    </row>
    <row r="34" ht="27" customHeight="1" spans="1:23">
      <c r="A34" s="122" t="s">
        <v>45</v>
      </c>
      <c r="B34" s="117" t="s">
        <v>205</v>
      </c>
      <c r="C34" s="23" t="s">
        <v>206</v>
      </c>
      <c r="D34" s="23" t="s">
        <v>77</v>
      </c>
      <c r="E34" s="23" t="s">
        <v>78</v>
      </c>
      <c r="F34" s="23" t="s">
        <v>165</v>
      </c>
      <c r="G34" s="23" t="s">
        <v>166</v>
      </c>
      <c r="H34" s="22">
        <v>43784</v>
      </c>
      <c r="I34" s="22">
        <v>43784</v>
      </c>
      <c r="J34" s="22">
        <v>10946</v>
      </c>
      <c r="K34" s="22"/>
      <c r="L34" s="22">
        <v>32838</v>
      </c>
      <c r="M34" s="22"/>
      <c r="N34" s="22"/>
      <c r="O34" s="22"/>
      <c r="P34" s="22"/>
      <c r="Q34" s="22"/>
      <c r="R34" s="22"/>
      <c r="S34" s="22"/>
      <c r="T34" s="22"/>
      <c r="U34" s="22"/>
      <c r="V34" s="22"/>
      <c r="W34" s="22"/>
    </row>
    <row r="35" ht="27" customHeight="1" spans="1:23">
      <c r="A35" s="122" t="s">
        <v>45</v>
      </c>
      <c r="B35" s="117" t="s">
        <v>205</v>
      </c>
      <c r="C35" s="23" t="s">
        <v>206</v>
      </c>
      <c r="D35" s="23" t="s">
        <v>77</v>
      </c>
      <c r="E35" s="23" t="s">
        <v>78</v>
      </c>
      <c r="F35" s="23" t="s">
        <v>207</v>
      </c>
      <c r="G35" s="23" t="s">
        <v>208</v>
      </c>
      <c r="H35" s="22">
        <v>842603.28</v>
      </c>
      <c r="I35" s="22">
        <v>842603.28</v>
      </c>
      <c r="J35" s="22">
        <v>210650.82</v>
      </c>
      <c r="K35" s="22"/>
      <c r="L35" s="22">
        <v>631952.46</v>
      </c>
      <c r="M35" s="22"/>
      <c r="N35" s="22"/>
      <c r="O35" s="22"/>
      <c r="P35" s="22"/>
      <c r="Q35" s="22"/>
      <c r="R35" s="22"/>
      <c r="S35" s="22"/>
      <c r="T35" s="22"/>
      <c r="U35" s="22"/>
      <c r="V35" s="22"/>
      <c r="W35" s="22"/>
    </row>
    <row r="36" ht="27" customHeight="1" spans="1:23">
      <c r="A36" s="122" t="s">
        <v>45</v>
      </c>
      <c r="B36" s="117" t="s">
        <v>209</v>
      </c>
      <c r="C36" s="23" t="s">
        <v>168</v>
      </c>
      <c r="D36" s="23" t="s">
        <v>85</v>
      </c>
      <c r="E36" s="23" t="s">
        <v>86</v>
      </c>
      <c r="F36" s="23" t="s">
        <v>169</v>
      </c>
      <c r="G36" s="23" t="s">
        <v>170</v>
      </c>
      <c r="H36" s="22">
        <v>253027.37</v>
      </c>
      <c r="I36" s="22">
        <v>253027.37</v>
      </c>
      <c r="J36" s="22">
        <v>63256.84</v>
      </c>
      <c r="K36" s="22"/>
      <c r="L36" s="22">
        <v>189770.53</v>
      </c>
      <c r="M36" s="22"/>
      <c r="N36" s="22"/>
      <c r="O36" s="22"/>
      <c r="P36" s="22"/>
      <c r="Q36" s="22"/>
      <c r="R36" s="22"/>
      <c r="S36" s="22"/>
      <c r="T36" s="22"/>
      <c r="U36" s="22"/>
      <c r="V36" s="22"/>
      <c r="W36" s="22"/>
    </row>
    <row r="37" ht="27" customHeight="1" spans="1:23">
      <c r="A37" s="122" t="s">
        <v>45</v>
      </c>
      <c r="B37" s="117" t="s">
        <v>209</v>
      </c>
      <c r="C37" s="23" t="s">
        <v>168</v>
      </c>
      <c r="D37" s="23" t="s">
        <v>89</v>
      </c>
      <c r="E37" s="23" t="s">
        <v>88</v>
      </c>
      <c r="F37" s="23" t="s">
        <v>171</v>
      </c>
      <c r="G37" s="23" t="s">
        <v>172</v>
      </c>
      <c r="H37" s="22">
        <v>13287.27</v>
      </c>
      <c r="I37" s="22">
        <v>13287.27</v>
      </c>
      <c r="J37" s="22">
        <v>3321.82</v>
      </c>
      <c r="K37" s="22"/>
      <c r="L37" s="22">
        <v>9965.45</v>
      </c>
      <c r="M37" s="22"/>
      <c r="N37" s="22"/>
      <c r="O37" s="22"/>
      <c r="P37" s="22"/>
      <c r="Q37" s="22"/>
      <c r="R37" s="22"/>
      <c r="S37" s="22"/>
      <c r="T37" s="22"/>
      <c r="U37" s="22"/>
      <c r="V37" s="22"/>
      <c r="W37" s="22"/>
    </row>
    <row r="38" ht="27" customHeight="1" spans="1:23">
      <c r="A38" s="122" t="s">
        <v>45</v>
      </c>
      <c r="B38" s="117" t="s">
        <v>209</v>
      </c>
      <c r="C38" s="23" t="s">
        <v>168</v>
      </c>
      <c r="D38" s="23" t="s">
        <v>96</v>
      </c>
      <c r="E38" s="23" t="s">
        <v>97</v>
      </c>
      <c r="F38" s="23" t="s">
        <v>173</v>
      </c>
      <c r="G38" s="23" t="s">
        <v>174</v>
      </c>
      <c r="H38" s="22">
        <v>121769.42</v>
      </c>
      <c r="I38" s="22">
        <v>121769.42</v>
      </c>
      <c r="J38" s="22">
        <v>30442.36</v>
      </c>
      <c r="K38" s="22"/>
      <c r="L38" s="22">
        <v>91327.06</v>
      </c>
      <c r="M38" s="22"/>
      <c r="N38" s="22"/>
      <c r="O38" s="22"/>
      <c r="P38" s="22"/>
      <c r="Q38" s="22"/>
      <c r="R38" s="22"/>
      <c r="S38" s="22"/>
      <c r="T38" s="22"/>
      <c r="U38" s="22"/>
      <c r="V38" s="22"/>
      <c r="W38" s="22"/>
    </row>
    <row r="39" ht="27" customHeight="1" spans="1:23">
      <c r="A39" s="122" t="s">
        <v>45</v>
      </c>
      <c r="B39" s="117" t="s">
        <v>209</v>
      </c>
      <c r="C39" s="23" t="s">
        <v>168</v>
      </c>
      <c r="D39" s="23" t="s">
        <v>98</v>
      </c>
      <c r="E39" s="23" t="s">
        <v>99</v>
      </c>
      <c r="F39" s="23" t="s">
        <v>175</v>
      </c>
      <c r="G39" s="23" t="s">
        <v>176</v>
      </c>
      <c r="H39" s="22">
        <v>47442.63</v>
      </c>
      <c r="I39" s="22">
        <v>47442.63</v>
      </c>
      <c r="J39" s="22">
        <v>11860.66</v>
      </c>
      <c r="K39" s="22"/>
      <c r="L39" s="22">
        <v>35581.97</v>
      </c>
      <c r="M39" s="22"/>
      <c r="N39" s="22"/>
      <c r="O39" s="22"/>
      <c r="P39" s="22"/>
      <c r="Q39" s="22"/>
      <c r="R39" s="22"/>
      <c r="S39" s="22"/>
      <c r="T39" s="22"/>
      <c r="U39" s="22"/>
      <c r="V39" s="22"/>
      <c r="W39" s="22"/>
    </row>
    <row r="40" ht="27" customHeight="1" spans="1:23">
      <c r="A40" s="122" t="s">
        <v>45</v>
      </c>
      <c r="B40" s="117" t="s">
        <v>209</v>
      </c>
      <c r="C40" s="23" t="s">
        <v>168</v>
      </c>
      <c r="D40" s="23" t="s">
        <v>100</v>
      </c>
      <c r="E40" s="23" t="s">
        <v>101</v>
      </c>
      <c r="F40" s="23" t="s">
        <v>171</v>
      </c>
      <c r="G40" s="23" t="s">
        <v>172</v>
      </c>
      <c r="H40" s="22">
        <v>2991.45</v>
      </c>
      <c r="I40" s="22">
        <v>2991.45</v>
      </c>
      <c r="J40" s="22">
        <v>2991.45</v>
      </c>
      <c r="K40" s="22"/>
      <c r="L40" s="22"/>
      <c r="M40" s="22"/>
      <c r="N40" s="22"/>
      <c r="O40" s="22"/>
      <c r="P40" s="22"/>
      <c r="Q40" s="22"/>
      <c r="R40" s="22"/>
      <c r="S40" s="22"/>
      <c r="T40" s="22"/>
      <c r="U40" s="22"/>
      <c r="V40" s="22"/>
      <c r="W40" s="22"/>
    </row>
    <row r="41" ht="27" customHeight="1" spans="1:23">
      <c r="A41" s="122" t="s">
        <v>45</v>
      </c>
      <c r="B41" s="117" t="s">
        <v>210</v>
      </c>
      <c r="C41" s="23" t="s">
        <v>107</v>
      </c>
      <c r="D41" s="23" t="s">
        <v>106</v>
      </c>
      <c r="E41" s="23" t="s">
        <v>107</v>
      </c>
      <c r="F41" s="23" t="s">
        <v>178</v>
      </c>
      <c r="G41" s="23" t="s">
        <v>107</v>
      </c>
      <c r="H41" s="22">
        <v>198841.64</v>
      </c>
      <c r="I41" s="22">
        <v>198841.64</v>
      </c>
      <c r="J41" s="22">
        <v>49710.41</v>
      </c>
      <c r="K41" s="22"/>
      <c r="L41" s="22">
        <v>149131.23</v>
      </c>
      <c r="M41" s="22"/>
      <c r="N41" s="22"/>
      <c r="O41" s="22"/>
      <c r="P41" s="22"/>
      <c r="Q41" s="22"/>
      <c r="R41" s="22"/>
      <c r="S41" s="22"/>
      <c r="T41" s="22"/>
      <c r="U41" s="22"/>
      <c r="V41" s="22"/>
      <c r="W41" s="22"/>
    </row>
    <row r="42" ht="27" customHeight="1" spans="1:23">
      <c r="A42" s="122" t="s">
        <v>45</v>
      </c>
      <c r="B42" s="117" t="s">
        <v>211</v>
      </c>
      <c r="C42" s="23" t="s">
        <v>157</v>
      </c>
      <c r="D42" s="23" t="s">
        <v>77</v>
      </c>
      <c r="E42" s="23" t="s">
        <v>78</v>
      </c>
      <c r="F42" s="23" t="s">
        <v>158</v>
      </c>
      <c r="G42" s="23" t="s">
        <v>157</v>
      </c>
      <c r="H42" s="22">
        <v>30123.51</v>
      </c>
      <c r="I42" s="22">
        <v>30123.51</v>
      </c>
      <c r="J42" s="22">
        <v>7530.88</v>
      </c>
      <c r="K42" s="22"/>
      <c r="L42" s="22">
        <v>22592.63</v>
      </c>
      <c r="M42" s="22"/>
      <c r="N42" s="22"/>
      <c r="O42" s="22"/>
      <c r="P42" s="22"/>
      <c r="Q42" s="22"/>
      <c r="R42" s="22"/>
      <c r="S42" s="22"/>
      <c r="T42" s="22"/>
      <c r="U42" s="22"/>
      <c r="V42" s="22"/>
      <c r="W42" s="22"/>
    </row>
    <row r="43" ht="27" customHeight="1" spans="1:23">
      <c r="A43" s="122" t="s">
        <v>45</v>
      </c>
      <c r="B43" s="117" t="s">
        <v>212</v>
      </c>
      <c r="C43" s="23" t="s">
        <v>194</v>
      </c>
      <c r="D43" s="23" t="s">
        <v>77</v>
      </c>
      <c r="E43" s="23" t="s">
        <v>78</v>
      </c>
      <c r="F43" s="23" t="s">
        <v>195</v>
      </c>
      <c r="G43" s="23" t="s">
        <v>196</v>
      </c>
      <c r="H43" s="22">
        <v>60504.27</v>
      </c>
      <c r="I43" s="22">
        <v>60504.27</v>
      </c>
      <c r="J43" s="22">
        <v>15126.07</v>
      </c>
      <c r="K43" s="22"/>
      <c r="L43" s="22">
        <v>45378.2</v>
      </c>
      <c r="M43" s="22"/>
      <c r="N43" s="22"/>
      <c r="O43" s="22"/>
      <c r="P43" s="22"/>
      <c r="Q43" s="22"/>
      <c r="R43" s="22"/>
      <c r="S43" s="22"/>
      <c r="T43" s="22"/>
      <c r="U43" s="22"/>
      <c r="V43" s="22"/>
      <c r="W43" s="22"/>
    </row>
    <row r="44" ht="27" customHeight="1" spans="1:23">
      <c r="A44" s="122" t="s">
        <v>45</v>
      </c>
      <c r="B44" s="117" t="s">
        <v>212</v>
      </c>
      <c r="C44" s="23" t="s">
        <v>194</v>
      </c>
      <c r="D44" s="23" t="s">
        <v>77</v>
      </c>
      <c r="E44" s="23" t="s">
        <v>78</v>
      </c>
      <c r="F44" s="23" t="s">
        <v>201</v>
      </c>
      <c r="G44" s="23" t="s">
        <v>202</v>
      </c>
      <c r="H44" s="22">
        <v>40023.51</v>
      </c>
      <c r="I44" s="22">
        <v>40023.51</v>
      </c>
      <c r="J44" s="22">
        <v>10005.88</v>
      </c>
      <c r="K44" s="22"/>
      <c r="L44" s="22">
        <v>30017.63</v>
      </c>
      <c r="M44" s="22"/>
      <c r="N44" s="22"/>
      <c r="O44" s="22"/>
      <c r="P44" s="22"/>
      <c r="Q44" s="22"/>
      <c r="R44" s="22"/>
      <c r="S44" s="22"/>
      <c r="T44" s="22"/>
      <c r="U44" s="22"/>
      <c r="V44" s="22"/>
      <c r="W44" s="22"/>
    </row>
    <row r="45" ht="27" customHeight="1" spans="1:23">
      <c r="A45" s="23" t="s">
        <v>48</v>
      </c>
      <c r="B45" s="23"/>
      <c r="C45" s="23"/>
      <c r="D45" s="23"/>
      <c r="E45" s="23"/>
      <c r="F45" s="23"/>
      <c r="G45" s="23"/>
      <c r="H45" s="22">
        <v>5098961.25</v>
      </c>
      <c r="I45" s="22">
        <v>5082017.98</v>
      </c>
      <c r="J45" s="22">
        <v>1244202.46</v>
      </c>
      <c r="K45" s="22"/>
      <c r="L45" s="22">
        <v>3837815.52</v>
      </c>
      <c r="M45" s="22"/>
      <c r="N45" s="22"/>
      <c r="O45" s="22"/>
      <c r="P45" s="22"/>
      <c r="Q45" s="22"/>
      <c r="R45" s="22">
        <v>16943.27</v>
      </c>
      <c r="S45" s="22"/>
      <c r="T45" s="22"/>
      <c r="U45" s="22"/>
      <c r="V45" s="22"/>
      <c r="W45" s="22">
        <v>16943.27</v>
      </c>
    </row>
    <row r="46" ht="27" customHeight="1" spans="1:23">
      <c r="A46" s="121" t="s">
        <v>48</v>
      </c>
      <c r="B46" s="117" t="s">
        <v>213</v>
      </c>
      <c r="C46" s="23" t="s">
        <v>160</v>
      </c>
      <c r="D46" s="23" t="s">
        <v>73</v>
      </c>
      <c r="E46" s="23" t="s">
        <v>74</v>
      </c>
      <c r="F46" s="23" t="s">
        <v>161</v>
      </c>
      <c r="G46" s="23" t="s">
        <v>162</v>
      </c>
      <c r="H46" s="22">
        <v>904717.8</v>
      </c>
      <c r="I46" s="22">
        <v>904717.8</v>
      </c>
      <c r="J46" s="22">
        <v>226179.45</v>
      </c>
      <c r="K46" s="22"/>
      <c r="L46" s="22">
        <v>678538.35</v>
      </c>
      <c r="M46" s="22"/>
      <c r="N46" s="22"/>
      <c r="O46" s="22"/>
      <c r="P46" s="22"/>
      <c r="Q46" s="22"/>
      <c r="R46" s="22"/>
      <c r="S46" s="22"/>
      <c r="T46" s="22"/>
      <c r="U46" s="22"/>
      <c r="V46" s="22"/>
      <c r="W46" s="22"/>
    </row>
    <row r="47" ht="27" customHeight="1" spans="1:23">
      <c r="A47" s="121" t="s">
        <v>48</v>
      </c>
      <c r="B47" s="117" t="s">
        <v>213</v>
      </c>
      <c r="C47" s="23" t="s">
        <v>160</v>
      </c>
      <c r="D47" s="23" t="s">
        <v>73</v>
      </c>
      <c r="E47" s="23" t="s">
        <v>74</v>
      </c>
      <c r="F47" s="23" t="s">
        <v>163</v>
      </c>
      <c r="G47" s="23" t="s">
        <v>164</v>
      </c>
      <c r="H47" s="22">
        <v>1268416.8</v>
      </c>
      <c r="I47" s="22">
        <v>1268416.8</v>
      </c>
      <c r="J47" s="22">
        <v>317104.2</v>
      </c>
      <c r="K47" s="22"/>
      <c r="L47" s="22">
        <v>951312.6</v>
      </c>
      <c r="M47" s="22"/>
      <c r="N47" s="22"/>
      <c r="O47" s="22"/>
      <c r="P47" s="22"/>
      <c r="Q47" s="22"/>
      <c r="R47" s="22"/>
      <c r="S47" s="22"/>
      <c r="T47" s="22"/>
      <c r="U47" s="22"/>
      <c r="V47" s="22"/>
      <c r="W47" s="22"/>
    </row>
    <row r="48" ht="27" customHeight="1" spans="1:23">
      <c r="A48" s="121" t="s">
        <v>48</v>
      </c>
      <c r="B48" s="117" t="s">
        <v>213</v>
      </c>
      <c r="C48" s="23" t="s">
        <v>160</v>
      </c>
      <c r="D48" s="23" t="s">
        <v>73</v>
      </c>
      <c r="E48" s="23" t="s">
        <v>74</v>
      </c>
      <c r="F48" s="23" t="s">
        <v>165</v>
      </c>
      <c r="G48" s="23" t="s">
        <v>166</v>
      </c>
      <c r="H48" s="22">
        <v>82143.15</v>
      </c>
      <c r="I48" s="22">
        <v>82143.15</v>
      </c>
      <c r="J48" s="22">
        <v>20535.79</v>
      </c>
      <c r="K48" s="22"/>
      <c r="L48" s="22">
        <v>61607.36</v>
      </c>
      <c r="M48" s="22"/>
      <c r="N48" s="22"/>
      <c r="O48" s="22"/>
      <c r="P48" s="22"/>
      <c r="Q48" s="22"/>
      <c r="R48" s="22"/>
      <c r="S48" s="22"/>
      <c r="T48" s="22"/>
      <c r="U48" s="22"/>
      <c r="V48" s="22"/>
      <c r="W48" s="22"/>
    </row>
    <row r="49" ht="27" customHeight="1" spans="1:23">
      <c r="A49" s="121" t="s">
        <v>48</v>
      </c>
      <c r="B49" s="117" t="s">
        <v>214</v>
      </c>
      <c r="C49" s="23" t="s">
        <v>168</v>
      </c>
      <c r="D49" s="23" t="s">
        <v>85</v>
      </c>
      <c r="E49" s="23" t="s">
        <v>86</v>
      </c>
      <c r="F49" s="23" t="s">
        <v>169</v>
      </c>
      <c r="G49" s="23" t="s">
        <v>170</v>
      </c>
      <c r="H49" s="22">
        <v>382726.68</v>
      </c>
      <c r="I49" s="22">
        <v>382726.68</v>
      </c>
      <c r="J49" s="22">
        <v>95681.67</v>
      </c>
      <c r="K49" s="22"/>
      <c r="L49" s="22">
        <v>287045.01</v>
      </c>
      <c r="M49" s="22"/>
      <c r="N49" s="22"/>
      <c r="O49" s="22"/>
      <c r="P49" s="22"/>
      <c r="Q49" s="22"/>
      <c r="R49" s="22"/>
      <c r="S49" s="22"/>
      <c r="T49" s="22"/>
      <c r="U49" s="22"/>
      <c r="V49" s="22"/>
      <c r="W49" s="22"/>
    </row>
    <row r="50" ht="27" customHeight="1" spans="1:23">
      <c r="A50" s="121" t="s">
        <v>48</v>
      </c>
      <c r="B50" s="117" t="s">
        <v>214</v>
      </c>
      <c r="C50" s="23" t="s">
        <v>168</v>
      </c>
      <c r="D50" s="23" t="s">
        <v>89</v>
      </c>
      <c r="E50" s="23" t="s">
        <v>88</v>
      </c>
      <c r="F50" s="23" t="s">
        <v>171</v>
      </c>
      <c r="G50" s="23" t="s">
        <v>172</v>
      </c>
      <c r="H50" s="22">
        <v>5595.38</v>
      </c>
      <c r="I50" s="22">
        <v>5595.38</v>
      </c>
      <c r="J50" s="22">
        <v>1398.85</v>
      </c>
      <c r="K50" s="22"/>
      <c r="L50" s="22">
        <v>4196.53</v>
      </c>
      <c r="M50" s="22"/>
      <c r="N50" s="22"/>
      <c r="O50" s="22"/>
      <c r="P50" s="22"/>
      <c r="Q50" s="22"/>
      <c r="R50" s="22"/>
      <c r="S50" s="22"/>
      <c r="T50" s="22"/>
      <c r="U50" s="22"/>
      <c r="V50" s="22"/>
      <c r="W50" s="22"/>
    </row>
    <row r="51" ht="27" customHeight="1" spans="1:23">
      <c r="A51" s="121" t="s">
        <v>48</v>
      </c>
      <c r="B51" s="117" t="s">
        <v>214</v>
      </c>
      <c r="C51" s="23" t="s">
        <v>168</v>
      </c>
      <c r="D51" s="23" t="s">
        <v>94</v>
      </c>
      <c r="E51" s="23" t="s">
        <v>95</v>
      </c>
      <c r="F51" s="23" t="s">
        <v>173</v>
      </c>
      <c r="G51" s="23" t="s">
        <v>174</v>
      </c>
      <c r="H51" s="22">
        <v>184187.21</v>
      </c>
      <c r="I51" s="22">
        <v>184187.21</v>
      </c>
      <c r="J51" s="22">
        <v>46046.8</v>
      </c>
      <c r="K51" s="22"/>
      <c r="L51" s="22">
        <v>138140.41</v>
      </c>
      <c r="M51" s="22"/>
      <c r="N51" s="22"/>
      <c r="O51" s="22"/>
      <c r="P51" s="22"/>
      <c r="Q51" s="22"/>
      <c r="R51" s="22"/>
      <c r="S51" s="22"/>
      <c r="T51" s="22"/>
      <c r="U51" s="22"/>
      <c r="V51" s="22"/>
      <c r="W51" s="22"/>
    </row>
    <row r="52" ht="27" customHeight="1" spans="1:23">
      <c r="A52" s="121" t="s">
        <v>48</v>
      </c>
      <c r="B52" s="117" t="s">
        <v>214</v>
      </c>
      <c r="C52" s="23" t="s">
        <v>168</v>
      </c>
      <c r="D52" s="23" t="s">
        <v>98</v>
      </c>
      <c r="E52" s="23" t="s">
        <v>99</v>
      </c>
      <c r="F52" s="23" t="s">
        <v>175</v>
      </c>
      <c r="G52" s="23" t="s">
        <v>176</v>
      </c>
      <c r="H52" s="22">
        <v>86098.69</v>
      </c>
      <c r="I52" s="22">
        <v>82886.51</v>
      </c>
      <c r="J52" s="22">
        <v>20721.63</v>
      </c>
      <c r="K52" s="22"/>
      <c r="L52" s="22">
        <v>62164.88</v>
      </c>
      <c r="M52" s="22"/>
      <c r="N52" s="22"/>
      <c r="O52" s="22"/>
      <c r="P52" s="22"/>
      <c r="Q52" s="22"/>
      <c r="R52" s="22">
        <v>3212.18</v>
      </c>
      <c r="S52" s="22"/>
      <c r="T52" s="22"/>
      <c r="U52" s="22"/>
      <c r="V52" s="22"/>
      <c r="W52" s="22">
        <v>3212.18</v>
      </c>
    </row>
    <row r="53" ht="27" customHeight="1" spans="1:23">
      <c r="A53" s="121" t="s">
        <v>48</v>
      </c>
      <c r="B53" s="117" t="s">
        <v>214</v>
      </c>
      <c r="C53" s="23" t="s">
        <v>168</v>
      </c>
      <c r="D53" s="23" t="s">
        <v>100</v>
      </c>
      <c r="E53" s="23" t="s">
        <v>101</v>
      </c>
      <c r="F53" s="23" t="s">
        <v>171</v>
      </c>
      <c r="G53" s="23" t="s">
        <v>172</v>
      </c>
      <c r="H53" s="22">
        <v>11266.5</v>
      </c>
      <c r="I53" s="22">
        <v>8158.5</v>
      </c>
      <c r="J53" s="22">
        <v>8158.5</v>
      </c>
      <c r="K53" s="22"/>
      <c r="L53" s="22"/>
      <c r="M53" s="22"/>
      <c r="N53" s="22"/>
      <c r="O53" s="22"/>
      <c r="P53" s="22"/>
      <c r="Q53" s="22"/>
      <c r="R53" s="22">
        <v>3108</v>
      </c>
      <c r="S53" s="22"/>
      <c r="T53" s="22"/>
      <c r="U53" s="22"/>
      <c r="V53" s="22"/>
      <c r="W53" s="22">
        <v>3108</v>
      </c>
    </row>
    <row r="54" ht="27" customHeight="1" spans="1:23">
      <c r="A54" s="121" t="s">
        <v>48</v>
      </c>
      <c r="B54" s="117" t="s">
        <v>215</v>
      </c>
      <c r="C54" s="23" t="s">
        <v>107</v>
      </c>
      <c r="D54" s="23" t="s">
        <v>106</v>
      </c>
      <c r="E54" s="23" t="s">
        <v>107</v>
      </c>
      <c r="F54" s="23" t="s">
        <v>178</v>
      </c>
      <c r="G54" s="23" t="s">
        <v>107</v>
      </c>
      <c r="H54" s="22">
        <v>309066.66</v>
      </c>
      <c r="I54" s="22">
        <v>309066.66</v>
      </c>
      <c r="J54" s="22">
        <v>77266.67</v>
      </c>
      <c r="K54" s="22"/>
      <c r="L54" s="22">
        <v>231799.99</v>
      </c>
      <c r="M54" s="22"/>
      <c r="N54" s="22"/>
      <c r="O54" s="22"/>
      <c r="P54" s="22"/>
      <c r="Q54" s="22"/>
      <c r="R54" s="22"/>
      <c r="S54" s="22"/>
      <c r="T54" s="22"/>
      <c r="U54" s="22"/>
      <c r="V54" s="22"/>
      <c r="W54" s="22"/>
    </row>
    <row r="55" ht="27" customHeight="1" spans="1:23">
      <c r="A55" s="121" t="s">
        <v>48</v>
      </c>
      <c r="B55" s="117" t="s">
        <v>216</v>
      </c>
      <c r="C55" s="23" t="s">
        <v>184</v>
      </c>
      <c r="D55" s="23" t="s">
        <v>73</v>
      </c>
      <c r="E55" s="23" t="s">
        <v>74</v>
      </c>
      <c r="F55" s="23" t="s">
        <v>185</v>
      </c>
      <c r="G55" s="23" t="s">
        <v>186</v>
      </c>
      <c r="H55" s="22">
        <v>50000</v>
      </c>
      <c r="I55" s="22">
        <v>50000</v>
      </c>
      <c r="J55" s="22"/>
      <c r="K55" s="22"/>
      <c r="L55" s="22">
        <v>50000</v>
      </c>
      <c r="M55" s="22"/>
      <c r="N55" s="22"/>
      <c r="O55" s="22"/>
      <c r="P55" s="22"/>
      <c r="Q55" s="22"/>
      <c r="R55" s="22"/>
      <c r="S55" s="22"/>
      <c r="T55" s="22"/>
      <c r="U55" s="22"/>
      <c r="V55" s="22"/>
      <c r="W55" s="22"/>
    </row>
    <row r="56" ht="27" customHeight="1" spans="1:23">
      <c r="A56" s="121" t="s">
        <v>48</v>
      </c>
      <c r="B56" s="117" t="s">
        <v>217</v>
      </c>
      <c r="C56" s="23" t="s">
        <v>136</v>
      </c>
      <c r="D56" s="23" t="s">
        <v>73</v>
      </c>
      <c r="E56" s="23" t="s">
        <v>74</v>
      </c>
      <c r="F56" s="23" t="s">
        <v>188</v>
      </c>
      <c r="G56" s="23" t="s">
        <v>136</v>
      </c>
      <c r="H56" s="22">
        <v>19400</v>
      </c>
      <c r="I56" s="22">
        <v>19400</v>
      </c>
      <c r="J56" s="22">
        <v>4850</v>
      </c>
      <c r="K56" s="22"/>
      <c r="L56" s="22">
        <v>14550</v>
      </c>
      <c r="M56" s="22"/>
      <c r="N56" s="22"/>
      <c r="O56" s="22"/>
      <c r="P56" s="22"/>
      <c r="Q56" s="22"/>
      <c r="R56" s="22"/>
      <c r="S56" s="22"/>
      <c r="T56" s="22"/>
      <c r="U56" s="22"/>
      <c r="V56" s="22"/>
      <c r="W56" s="22"/>
    </row>
    <row r="57" ht="27" customHeight="1" spans="1:23">
      <c r="A57" s="121" t="s">
        <v>48</v>
      </c>
      <c r="B57" s="117" t="s">
        <v>218</v>
      </c>
      <c r="C57" s="23" t="s">
        <v>190</v>
      </c>
      <c r="D57" s="23" t="s">
        <v>73</v>
      </c>
      <c r="E57" s="23" t="s">
        <v>74</v>
      </c>
      <c r="F57" s="23" t="s">
        <v>191</v>
      </c>
      <c r="G57" s="23" t="s">
        <v>192</v>
      </c>
      <c r="H57" s="22">
        <v>167580</v>
      </c>
      <c r="I57" s="22">
        <v>167580</v>
      </c>
      <c r="J57" s="22">
        <v>41895</v>
      </c>
      <c r="K57" s="22"/>
      <c r="L57" s="22">
        <v>125685</v>
      </c>
      <c r="M57" s="22"/>
      <c r="N57" s="22"/>
      <c r="O57" s="22"/>
      <c r="P57" s="22"/>
      <c r="Q57" s="22"/>
      <c r="R57" s="22"/>
      <c r="S57" s="22"/>
      <c r="T57" s="22"/>
      <c r="U57" s="22"/>
      <c r="V57" s="22"/>
      <c r="W57" s="22"/>
    </row>
    <row r="58" ht="27" customHeight="1" spans="1:23">
      <c r="A58" s="121" t="s">
        <v>48</v>
      </c>
      <c r="B58" s="117" t="s">
        <v>219</v>
      </c>
      <c r="C58" s="23" t="s">
        <v>157</v>
      </c>
      <c r="D58" s="23" t="s">
        <v>73</v>
      </c>
      <c r="E58" s="23" t="s">
        <v>74</v>
      </c>
      <c r="F58" s="23" t="s">
        <v>158</v>
      </c>
      <c r="G58" s="23" t="s">
        <v>157</v>
      </c>
      <c r="H58" s="22">
        <v>50497.1</v>
      </c>
      <c r="I58" s="22">
        <v>50497.1</v>
      </c>
      <c r="J58" s="22">
        <v>12624.28</v>
      </c>
      <c r="K58" s="22"/>
      <c r="L58" s="22">
        <v>37872.82</v>
      </c>
      <c r="M58" s="22"/>
      <c r="N58" s="22"/>
      <c r="O58" s="22"/>
      <c r="P58" s="22"/>
      <c r="Q58" s="22"/>
      <c r="R58" s="22"/>
      <c r="S58" s="22"/>
      <c r="T58" s="22"/>
      <c r="U58" s="22"/>
      <c r="V58" s="22"/>
      <c r="W58" s="22"/>
    </row>
    <row r="59" ht="27" customHeight="1" spans="1:23">
      <c r="A59" s="121" t="s">
        <v>48</v>
      </c>
      <c r="B59" s="117" t="s">
        <v>220</v>
      </c>
      <c r="C59" s="23" t="s">
        <v>194</v>
      </c>
      <c r="D59" s="23" t="s">
        <v>73</v>
      </c>
      <c r="E59" s="23" t="s">
        <v>74</v>
      </c>
      <c r="F59" s="23" t="s">
        <v>195</v>
      </c>
      <c r="G59" s="23" t="s">
        <v>196</v>
      </c>
      <c r="H59" s="22">
        <v>85650.14</v>
      </c>
      <c r="I59" s="22">
        <v>83763.05</v>
      </c>
      <c r="J59" s="22"/>
      <c r="K59" s="22"/>
      <c r="L59" s="22">
        <v>83763.05</v>
      </c>
      <c r="M59" s="22"/>
      <c r="N59" s="22"/>
      <c r="O59" s="22"/>
      <c r="P59" s="22"/>
      <c r="Q59" s="22"/>
      <c r="R59" s="22">
        <v>1887.09</v>
      </c>
      <c r="S59" s="22"/>
      <c r="T59" s="22"/>
      <c r="U59" s="22"/>
      <c r="V59" s="22"/>
      <c r="W59" s="22">
        <v>1887.09</v>
      </c>
    </row>
    <row r="60" ht="27" customHeight="1" spans="1:23">
      <c r="A60" s="121" t="s">
        <v>48</v>
      </c>
      <c r="B60" s="117" t="s">
        <v>220</v>
      </c>
      <c r="C60" s="23" t="s">
        <v>194</v>
      </c>
      <c r="D60" s="23" t="s">
        <v>73</v>
      </c>
      <c r="E60" s="23" t="s">
        <v>74</v>
      </c>
      <c r="F60" s="23" t="s">
        <v>221</v>
      </c>
      <c r="G60" s="23" t="s">
        <v>222</v>
      </c>
      <c r="H60" s="22">
        <v>3000</v>
      </c>
      <c r="I60" s="22">
        <v>3000</v>
      </c>
      <c r="J60" s="22">
        <v>750</v>
      </c>
      <c r="K60" s="22"/>
      <c r="L60" s="22">
        <v>2250</v>
      </c>
      <c r="M60" s="22"/>
      <c r="N60" s="22"/>
      <c r="O60" s="22"/>
      <c r="P60" s="22"/>
      <c r="Q60" s="22"/>
      <c r="R60" s="22"/>
      <c r="S60" s="22"/>
      <c r="T60" s="22"/>
      <c r="U60" s="22"/>
      <c r="V60" s="22"/>
      <c r="W60" s="22"/>
    </row>
    <row r="61" ht="27" customHeight="1" spans="1:23">
      <c r="A61" s="121" t="s">
        <v>48</v>
      </c>
      <c r="B61" s="117" t="s">
        <v>220</v>
      </c>
      <c r="C61" s="23" t="s">
        <v>194</v>
      </c>
      <c r="D61" s="23" t="s">
        <v>73</v>
      </c>
      <c r="E61" s="23" t="s">
        <v>74</v>
      </c>
      <c r="F61" s="23" t="s">
        <v>223</v>
      </c>
      <c r="G61" s="23" t="s">
        <v>224</v>
      </c>
      <c r="H61" s="22">
        <v>7500</v>
      </c>
      <c r="I61" s="22">
        <v>7500</v>
      </c>
      <c r="J61" s="22">
        <v>1875</v>
      </c>
      <c r="K61" s="22"/>
      <c r="L61" s="22">
        <v>5625</v>
      </c>
      <c r="M61" s="22"/>
      <c r="N61" s="22"/>
      <c r="O61" s="22"/>
      <c r="P61" s="22"/>
      <c r="Q61" s="22"/>
      <c r="R61" s="22"/>
      <c r="S61" s="22"/>
      <c r="T61" s="22"/>
      <c r="U61" s="22"/>
      <c r="V61" s="22"/>
      <c r="W61" s="22"/>
    </row>
    <row r="62" ht="27" customHeight="1" spans="1:23">
      <c r="A62" s="121" t="s">
        <v>48</v>
      </c>
      <c r="B62" s="117" t="s">
        <v>220</v>
      </c>
      <c r="C62" s="23" t="s">
        <v>194</v>
      </c>
      <c r="D62" s="23" t="s">
        <v>73</v>
      </c>
      <c r="E62" s="23" t="s">
        <v>74</v>
      </c>
      <c r="F62" s="23" t="s">
        <v>225</v>
      </c>
      <c r="G62" s="23" t="s">
        <v>226</v>
      </c>
      <c r="H62" s="22">
        <v>7650</v>
      </c>
      <c r="I62" s="22">
        <v>7650</v>
      </c>
      <c r="J62" s="22">
        <v>1912.5</v>
      </c>
      <c r="K62" s="22"/>
      <c r="L62" s="22">
        <v>5737.5</v>
      </c>
      <c r="M62" s="22"/>
      <c r="N62" s="22"/>
      <c r="O62" s="22"/>
      <c r="P62" s="22"/>
      <c r="Q62" s="22"/>
      <c r="R62" s="22"/>
      <c r="S62" s="22"/>
      <c r="T62" s="22"/>
      <c r="U62" s="22"/>
      <c r="V62" s="22"/>
      <c r="W62" s="22"/>
    </row>
    <row r="63" ht="27" customHeight="1" spans="1:23">
      <c r="A63" s="121" t="s">
        <v>48</v>
      </c>
      <c r="B63" s="117" t="s">
        <v>220</v>
      </c>
      <c r="C63" s="23" t="s">
        <v>194</v>
      </c>
      <c r="D63" s="23" t="s">
        <v>73</v>
      </c>
      <c r="E63" s="23" t="s">
        <v>74</v>
      </c>
      <c r="F63" s="23" t="s">
        <v>199</v>
      </c>
      <c r="G63" s="23" t="s">
        <v>200</v>
      </c>
      <c r="H63" s="22">
        <v>8500</v>
      </c>
      <c r="I63" s="22">
        <v>8500</v>
      </c>
      <c r="J63" s="22">
        <v>2125</v>
      </c>
      <c r="K63" s="22"/>
      <c r="L63" s="22">
        <v>6375</v>
      </c>
      <c r="M63" s="22"/>
      <c r="N63" s="22"/>
      <c r="O63" s="22"/>
      <c r="P63" s="22"/>
      <c r="Q63" s="22"/>
      <c r="R63" s="22"/>
      <c r="S63" s="22"/>
      <c r="T63" s="22"/>
      <c r="U63" s="22"/>
      <c r="V63" s="22"/>
      <c r="W63" s="22"/>
    </row>
    <row r="64" ht="27" customHeight="1" spans="1:23">
      <c r="A64" s="121" t="s">
        <v>48</v>
      </c>
      <c r="B64" s="117" t="s">
        <v>220</v>
      </c>
      <c r="C64" s="23" t="s">
        <v>194</v>
      </c>
      <c r="D64" s="23" t="s">
        <v>73</v>
      </c>
      <c r="E64" s="23" t="s">
        <v>74</v>
      </c>
      <c r="F64" s="23" t="s">
        <v>191</v>
      </c>
      <c r="G64" s="23" t="s">
        <v>192</v>
      </c>
      <c r="H64" s="22">
        <v>15960</v>
      </c>
      <c r="I64" s="22">
        <v>15960</v>
      </c>
      <c r="J64" s="22">
        <v>3990</v>
      </c>
      <c r="K64" s="22"/>
      <c r="L64" s="22">
        <v>11970</v>
      </c>
      <c r="M64" s="22"/>
      <c r="N64" s="22"/>
      <c r="O64" s="22"/>
      <c r="P64" s="22"/>
      <c r="Q64" s="22"/>
      <c r="R64" s="22"/>
      <c r="S64" s="22"/>
      <c r="T64" s="22"/>
      <c r="U64" s="22"/>
      <c r="V64" s="22"/>
      <c r="W64" s="22"/>
    </row>
    <row r="65" ht="27" customHeight="1" spans="1:23">
      <c r="A65" s="121" t="s">
        <v>48</v>
      </c>
      <c r="B65" s="117" t="s">
        <v>220</v>
      </c>
      <c r="C65" s="23" t="s">
        <v>194</v>
      </c>
      <c r="D65" s="23" t="s">
        <v>73</v>
      </c>
      <c r="E65" s="23" t="s">
        <v>74</v>
      </c>
      <c r="F65" s="23" t="s">
        <v>201</v>
      </c>
      <c r="G65" s="23" t="s">
        <v>202</v>
      </c>
      <c r="H65" s="22">
        <v>62997.1</v>
      </c>
      <c r="I65" s="22">
        <v>62997.1</v>
      </c>
      <c r="J65" s="22">
        <v>15749.28</v>
      </c>
      <c r="K65" s="22"/>
      <c r="L65" s="22">
        <v>47247.82</v>
      </c>
      <c r="M65" s="22"/>
      <c r="N65" s="22"/>
      <c r="O65" s="22"/>
      <c r="P65" s="22"/>
      <c r="Q65" s="22"/>
      <c r="R65" s="22"/>
      <c r="S65" s="22"/>
      <c r="T65" s="22"/>
      <c r="U65" s="22"/>
      <c r="V65" s="22"/>
      <c r="W65" s="22"/>
    </row>
    <row r="66" ht="27" customHeight="1" spans="1:23">
      <c r="A66" s="121" t="s">
        <v>48</v>
      </c>
      <c r="B66" s="117" t="s">
        <v>227</v>
      </c>
      <c r="C66" s="23" t="s">
        <v>180</v>
      </c>
      <c r="D66" s="23" t="s">
        <v>73</v>
      </c>
      <c r="E66" s="23" t="s">
        <v>74</v>
      </c>
      <c r="F66" s="23" t="s">
        <v>181</v>
      </c>
      <c r="G66" s="23" t="s">
        <v>182</v>
      </c>
      <c r="H66" s="22">
        <v>8736</v>
      </c>
      <c r="I66" s="22"/>
      <c r="J66" s="22"/>
      <c r="K66" s="22"/>
      <c r="L66" s="22"/>
      <c r="M66" s="22"/>
      <c r="N66" s="22"/>
      <c r="O66" s="22"/>
      <c r="P66" s="22"/>
      <c r="Q66" s="22"/>
      <c r="R66" s="22">
        <v>8736</v>
      </c>
      <c r="S66" s="22"/>
      <c r="T66" s="22"/>
      <c r="U66" s="22"/>
      <c r="V66" s="22"/>
      <c r="W66" s="22">
        <v>8736</v>
      </c>
    </row>
    <row r="67" ht="27" customHeight="1" spans="1:23">
      <c r="A67" s="121" t="s">
        <v>48</v>
      </c>
      <c r="B67" s="117" t="s">
        <v>228</v>
      </c>
      <c r="C67" s="23" t="s">
        <v>204</v>
      </c>
      <c r="D67" s="23" t="s">
        <v>73</v>
      </c>
      <c r="E67" s="23" t="s">
        <v>74</v>
      </c>
      <c r="F67" s="23" t="s">
        <v>165</v>
      </c>
      <c r="G67" s="23" t="s">
        <v>166</v>
      </c>
      <c r="H67" s="22">
        <v>402570</v>
      </c>
      <c r="I67" s="22">
        <v>402570</v>
      </c>
      <c r="J67" s="22">
        <v>100642.5</v>
      </c>
      <c r="K67" s="22"/>
      <c r="L67" s="22">
        <v>301927.5</v>
      </c>
      <c r="M67" s="22"/>
      <c r="N67" s="22"/>
      <c r="O67" s="22"/>
      <c r="P67" s="22"/>
      <c r="Q67" s="22"/>
      <c r="R67" s="22"/>
      <c r="S67" s="22"/>
      <c r="T67" s="22"/>
      <c r="U67" s="22"/>
      <c r="V67" s="22"/>
      <c r="W67" s="22"/>
    </row>
    <row r="68" ht="27" customHeight="1" spans="1:23">
      <c r="A68" s="121" t="s">
        <v>48</v>
      </c>
      <c r="B68" s="117" t="s">
        <v>229</v>
      </c>
      <c r="C68" s="23" t="s">
        <v>206</v>
      </c>
      <c r="D68" s="23" t="s">
        <v>77</v>
      </c>
      <c r="E68" s="23" t="s">
        <v>78</v>
      </c>
      <c r="F68" s="23" t="s">
        <v>161</v>
      </c>
      <c r="G68" s="23" t="s">
        <v>162</v>
      </c>
      <c r="H68" s="22">
        <v>197160</v>
      </c>
      <c r="I68" s="22">
        <v>197160</v>
      </c>
      <c r="J68" s="22">
        <v>49290</v>
      </c>
      <c r="K68" s="22"/>
      <c r="L68" s="22">
        <v>147870</v>
      </c>
      <c r="M68" s="22"/>
      <c r="N68" s="22"/>
      <c r="O68" s="22"/>
      <c r="P68" s="22"/>
      <c r="Q68" s="22"/>
      <c r="R68" s="22"/>
      <c r="S68" s="22"/>
      <c r="T68" s="22"/>
      <c r="U68" s="22"/>
      <c r="V68" s="22"/>
      <c r="W68" s="22"/>
    </row>
    <row r="69" ht="27" customHeight="1" spans="1:23">
      <c r="A69" s="121" t="s">
        <v>48</v>
      </c>
      <c r="B69" s="117" t="s">
        <v>229</v>
      </c>
      <c r="C69" s="23" t="s">
        <v>206</v>
      </c>
      <c r="D69" s="23" t="s">
        <v>77</v>
      </c>
      <c r="E69" s="23" t="s">
        <v>78</v>
      </c>
      <c r="F69" s="23" t="s">
        <v>163</v>
      </c>
      <c r="G69" s="23" t="s">
        <v>164</v>
      </c>
      <c r="H69" s="22">
        <v>40860</v>
      </c>
      <c r="I69" s="22">
        <v>40860</v>
      </c>
      <c r="J69" s="22">
        <v>10215</v>
      </c>
      <c r="K69" s="22"/>
      <c r="L69" s="22">
        <v>30645</v>
      </c>
      <c r="M69" s="22"/>
      <c r="N69" s="22"/>
      <c r="O69" s="22"/>
      <c r="P69" s="22"/>
      <c r="Q69" s="22"/>
      <c r="R69" s="22"/>
      <c r="S69" s="22"/>
      <c r="T69" s="22"/>
      <c r="U69" s="22"/>
      <c r="V69" s="22"/>
      <c r="W69" s="22"/>
    </row>
    <row r="70" ht="27" customHeight="1" spans="1:23">
      <c r="A70" s="121" t="s">
        <v>48</v>
      </c>
      <c r="B70" s="117" t="s">
        <v>229</v>
      </c>
      <c r="C70" s="23" t="s">
        <v>206</v>
      </c>
      <c r="D70" s="23" t="s">
        <v>77</v>
      </c>
      <c r="E70" s="23" t="s">
        <v>78</v>
      </c>
      <c r="F70" s="23" t="s">
        <v>165</v>
      </c>
      <c r="G70" s="23" t="s">
        <v>166</v>
      </c>
      <c r="H70" s="22">
        <v>16430</v>
      </c>
      <c r="I70" s="22">
        <v>16430</v>
      </c>
      <c r="J70" s="22">
        <v>4107.5</v>
      </c>
      <c r="K70" s="22"/>
      <c r="L70" s="22">
        <v>12322.5</v>
      </c>
      <c r="M70" s="22"/>
      <c r="N70" s="22"/>
      <c r="O70" s="22"/>
      <c r="P70" s="22"/>
      <c r="Q70" s="22"/>
      <c r="R70" s="22"/>
      <c r="S70" s="22"/>
      <c r="T70" s="22"/>
      <c r="U70" s="22"/>
      <c r="V70" s="22"/>
      <c r="W70" s="22"/>
    </row>
    <row r="71" ht="27" customHeight="1" spans="1:23">
      <c r="A71" s="121" t="s">
        <v>48</v>
      </c>
      <c r="B71" s="117" t="s">
        <v>229</v>
      </c>
      <c r="C71" s="23" t="s">
        <v>206</v>
      </c>
      <c r="D71" s="23" t="s">
        <v>77</v>
      </c>
      <c r="E71" s="23" t="s">
        <v>78</v>
      </c>
      <c r="F71" s="23" t="s">
        <v>207</v>
      </c>
      <c r="G71" s="23" t="s">
        <v>208</v>
      </c>
      <c r="H71" s="22">
        <v>394019.88</v>
      </c>
      <c r="I71" s="22">
        <v>394019.88</v>
      </c>
      <c r="J71" s="22">
        <v>98504.97</v>
      </c>
      <c r="K71" s="22"/>
      <c r="L71" s="22">
        <v>295514.91</v>
      </c>
      <c r="M71" s="22"/>
      <c r="N71" s="22"/>
      <c r="O71" s="22"/>
      <c r="P71" s="22"/>
      <c r="Q71" s="22"/>
      <c r="R71" s="22"/>
      <c r="S71" s="22"/>
      <c r="T71" s="22"/>
      <c r="U71" s="22"/>
      <c r="V71" s="22"/>
      <c r="W71" s="22"/>
    </row>
    <row r="72" ht="27" customHeight="1" spans="1:23">
      <c r="A72" s="121" t="s">
        <v>48</v>
      </c>
      <c r="B72" s="117" t="s">
        <v>230</v>
      </c>
      <c r="C72" s="23" t="s">
        <v>168</v>
      </c>
      <c r="D72" s="23" t="s">
        <v>85</v>
      </c>
      <c r="E72" s="23" t="s">
        <v>86</v>
      </c>
      <c r="F72" s="23" t="s">
        <v>169</v>
      </c>
      <c r="G72" s="23" t="s">
        <v>170</v>
      </c>
      <c r="H72" s="22">
        <v>108942.94</v>
      </c>
      <c r="I72" s="22">
        <v>108942.94</v>
      </c>
      <c r="J72" s="22">
        <v>27235.74</v>
      </c>
      <c r="K72" s="22"/>
      <c r="L72" s="22">
        <v>81707.2</v>
      </c>
      <c r="M72" s="22"/>
      <c r="N72" s="22"/>
      <c r="O72" s="22"/>
      <c r="P72" s="22"/>
      <c r="Q72" s="22"/>
      <c r="R72" s="22"/>
      <c r="S72" s="22"/>
      <c r="T72" s="22"/>
      <c r="U72" s="22"/>
      <c r="V72" s="22"/>
      <c r="W72" s="22"/>
    </row>
    <row r="73" ht="27" customHeight="1" spans="1:23">
      <c r="A73" s="121" t="s">
        <v>48</v>
      </c>
      <c r="B73" s="117" t="s">
        <v>230</v>
      </c>
      <c r="C73" s="23" t="s">
        <v>168</v>
      </c>
      <c r="D73" s="23" t="s">
        <v>89</v>
      </c>
      <c r="E73" s="23" t="s">
        <v>88</v>
      </c>
      <c r="F73" s="23" t="s">
        <v>171</v>
      </c>
      <c r="G73" s="23" t="s">
        <v>172</v>
      </c>
      <c r="H73" s="22">
        <v>5723.78</v>
      </c>
      <c r="I73" s="22">
        <v>5723.78</v>
      </c>
      <c r="J73" s="22">
        <v>1430.95</v>
      </c>
      <c r="K73" s="22"/>
      <c r="L73" s="22">
        <v>4292.83</v>
      </c>
      <c r="M73" s="22"/>
      <c r="N73" s="22"/>
      <c r="O73" s="22"/>
      <c r="P73" s="22"/>
      <c r="Q73" s="22"/>
      <c r="R73" s="22"/>
      <c r="S73" s="22"/>
      <c r="T73" s="22"/>
      <c r="U73" s="22"/>
      <c r="V73" s="22"/>
      <c r="W73" s="22"/>
    </row>
    <row r="74" ht="27" customHeight="1" spans="1:23">
      <c r="A74" s="121" t="s">
        <v>48</v>
      </c>
      <c r="B74" s="117" t="s">
        <v>230</v>
      </c>
      <c r="C74" s="23" t="s">
        <v>168</v>
      </c>
      <c r="D74" s="23" t="s">
        <v>96</v>
      </c>
      <c r="E74" s="23" t="s">
        <v>97</v>
      </c>
      <c r="F74" s="23" t="s">
        <v>173</v>
      </c>
      <c r="G74" s="23" t="s">
        <v>174</v>
      </c>
      <c r="H74" s="22">
        <v>52428.79</v>
      </c>
      <c r="I74" s="22">
        <v>52428.79</v>
      </c>
      <c r="J74" s="22">
        <v>13107.2</v>
      </c>
      <c r="K74" s="22"/>
      <c r="L74" s="22">
        <v>39321.59</v>
      </c>
      <c r="M74" s="22"/>
      <c r="N74" s="22"/>
      <c r="O74" s="22"/>
      <c r="P74" s="22"/>
      <c r="Q74" s="22"/>
      <c r="R74" s="22"/>
      <c r="S74" s="22"/>
      <c r="T74" s="22"/>
      <c r="U74" s="22"/>
      <c r="V74" s="22"/>
      <c r="W74" s="22"/>
    </row>
    <row r="75" ht="27" customHeight="1" spans="1:23">
      <c r="A75" s="121" t="s">
        <v>48</v>
      </c>
      <c r="B75" s="117" t="s">
        <v>230</v>
      </c>
      <c r="C75" s="23" t="s">
        <v>168</v>
      </c>
      <c r="D75" s="23" t="s">
        <v>98</v>
      </c>
      <c r="E75" s="23" t="s">
        <v>99</v>
      </c>
      <c r="F75" s="23" t="s">
        <v>175</v>
      </c>
      <c r="G75" s="23" t="s">
        <v>176</v>
      </c>
      <c r="H75" s="22">
        <v>20426.8</v>
      </c>
      <c r="I75" s="22">
        <v>20426.8</v>
      </c>
      <c r="J75" s="22">
        <v>5106.7</v>
      </c>
      <c r="K75" s="22"/>
      <c r="L75" s="22">
        <v>15320.1</v>
      </c>
      <c r="M75" s="22"/>
      <c r="N75" s="22"/>
      <c r="O75" s="22"/>
      <c r="P75" s="22"/>
      <c r="Q75" s="22"/>
      <c r="R75" s="22"/>
      <c r="S75" s="22"/>
      <c r="T75" s="22"/>
      <c r="U75" s="22"/>
      <c r="V75" s="22"/>
      <c r="W75" s="22"/>
    </row>
    <row r="76" ht="27" customHeight="1" spans="1:23">
      <c r="A76" s="121" t="s">
        <v>48</v>
      </c>
      <c r="B76" s="117" t="s">
        <v>230</v>
      </c>
      <c r="C76" s="23" t="s">
        <v>168</v>
      </c>
      <c r="D76" s="23" t="s">
        <v>100</v>
      </c>
      <c r="E76" s="23" t="s">
        <v>101</v>
      </c>
      <c r="F76" s="23" t="s">
        <v>171</v>
      </c>
      <c r="G76" s="23" t="s">
        <v>172</v>
      </c>
      <c r="H76" s="22">
        <v>1359.75</v>
      </c>
      <c r="I76" s="22">
        <v>1359.75</v>
      </c>
      <c r="J76" s="22">
        <v>1359.75</v>
      </c>
      <c r="K76" s="22"/>
      <c r="L76" s="22"/>
      <c r="M76" s="22"/>
      <c r="N76" s="22"/>
      <c r="O76" s="22"/>
      <c r="P76" s="22"/>
      <c r="Q76" s="22"/>
      <c r="R76" s="22"/>
      <c r="S76" s="22"/>
      <c r="T76" s="22"/>
      <c r="U76" s="22"/>
      <c r="V76" s="22"/>
      <c r="W76" s="22"/>
    </row>
    <row r="77" ht="27" customHeight="1" spans="1:23">
      <c r="A77" s="121" t="s">
        <v>48</v>
      </c>
      <c r="B77" s="117" t="s">
        <v>231</v>
      </c>
      <c r="C77" s="23" t="s">
        <v>107</v>
      </c>
      <c r="D77" s="23" t="s">
        <v>106</v>
      </c>
      <c r="E77" s="23" t="s">
        <v>107</v>
      </c>
      <c r="F77" s="23" t="s">
        <v>178</v>
      </c>
      <c r="G77" s="23" t="s">
        <v>107</v>
      </c>
      <c r="H77" s="22">
        <v>79409.35</v>
      </c>
      <c r="I77" s="22">
        <v>79409.35</v>
      </c>
      <c r="J77" s="22">
        <v>19852.34</v>
      </c>
      <c r="K77" s="22"/>
      <c r="L77" s="22">
        <v>59557.01</v>
      </c>
      <c r="M77" s="22"/>
      <c r="N77" s="22"/>
      <c r="O77" s="22"/>
      <c r="P77" s="22"/>
      <c r="Q77" s="22"/>
      <c r="R77" s="22"/>
      <c r="S77" s="22"/>
      <c r="T77" s="22"/>
      <c r="U77" s="22"/>
      <c r="V77" s="22"/>
      <c r="W77" s="22"/>
    </row>
    <row r="78" ht="27" customHeight="1" spans="1:23">
      <c r="A78" s="121" t="s">
        <v>48</v>
      </c>
      <c r="B78" s="117" t="s">
        <v>232</v>
      </c>
      <c r="C78" s="23" t="s">
        <v>157</v>
      </c>
      <c r="D78" s="23" t="s">
        <v>77</v>
      </c>
      <c r="E78" s="23" t="s">
        <v>78</v>
      </c>
      <c r="F78" s="23" t="s">
        <v>158</v>
      </c>
      <c r="G78" s="23" t="s">
        <v>157</v>
      </c>
      <c r="H78" s="22">
        <v>12969.4</v>
      </c>
      <c r="I78" s="22">
        <v>12969.4</v>
      </c>
      <c r="J78" s="22">
        <v>3242.35</v>
      </c>
      <c r="K78" s="22"/>
      <c r="L78" s="22">
        <v>9727.05</v>
      </c>
      <c r="M78" s="22"/>
      <c r="N78" s="22"/>
      <c r="O78" s="22"/>
      <c r="P78" s="22"/>
      <c r="Q78" s="22"/>
      <c r="R78" s="22"/>
      <c r="S78" s="22"/>
      <c r="T78" s="22"/>
      <c r="U78" s="22"/>
      <c r="V78" s="22"/>
      <c r="W78" s="22"/>
    </row>
    <row r="79" ht="27" customHeight="1" spans="1:23">
      <c r="A79" s="121" t="s">
        <v>48</v>
      </c>
      <c r="B79" s="117" t="s">
        <v>233</v>
      </c>
      <c r="C79" s="23" t="s">
        <v>194</v>
      </c>
      <c r="D79" s="23" t="s">
        <v>77</v>
      </c>
      <c r="E79" s="23" t="s">
        <v>78</v>
      </c>
      <c r="F79" s="23" t="s">
        <v>195</v>
      </c>
      <c r="G79" s="23" t="s">
        <v>196</v>
      </c>
      <c r="H79" s="22">
        <v>26856.95</v>
      </c>
      <c r="I79" s="22">
        <v>26856.95</v>
      </c>
      <c r="J79" s="22">
        <v>6714.24</v>
      </c>
      <c r="K79" s="22"/>
      <c r="L79" s="22">
        <v>20142.71</v>
      </c>
      <c r="M79" s="22"/>
      <c r="N79" s="22"/>
      <c r="O79" s="22"/>
      <c r="P79" s="22"/>
      <c r="Q79" s="22"/>
      <c r="R79" s="22"/>
      <c r="S79" s="22"/>
      <c r="T79" s="22"/>
      <c r="U79" s="22"/>
      <c r="V79" s="22"/>
      <c r="W79" s="22"/>
    </row>
    <row r="80" ht="27" customHeight="1" spans="1:23">
      <c r="A80" s="121" t="s">
        <v>48</v>
      </c>
      <c r="B80" s="117" t="s">
        <v>233</v>
      </c>
      <c r="C80" s="23" t="s">
        <v>194</v>
      </c>
      <c r="D80" s="23" t="s">
        <v>77</v>
      </c>
      <c r="E80" s="23" t="s">
        <v>78</v>
      </c>
      <c r="F80" s="23" t="s">
        <v>225</v>
      </c>
      <c r="G80" s="23" t="s">
        <v>226</v>
      </c>
      <c r="H80" s="22">
        <v>1445</v>
      </c>
      <c r="I80" s="22">
        <v>1445</v>
      </c>
      <c r="J80" s="22">
        <v>361.25</v>
      </c>
      <c r="K80" s="22"/>
      <c r="L80" s="22">
        <v>1083.75</v>
      </c>
      <c r="M80" s="22"/>
      <c r="N80" s="22"/>
      <c r="O80" s="22"/>
      <c r="P80" s="22"/>
      <c r="Q80" s="22"/>
      <c r="R80" s="22"/>
      <c r="S80" s="22"/>
      <c r="T80" s="22"/>
      <c r="U80" s="22"/>
      <c r="V80" s="22"/>
      <c r="W80" s="22"/>
    </row>
    <row r="81" ht="27" customHeight="1" spans="1:23">
      <c r="A81" s="121" t="s">
        <v>48</v>
      </c>
      <c r="B81" s="117" t="s">
        <v>233</v>
      </c>
      <c r="C81" s="23" t="s">
        <v>194</v>
      </c>
      <c r="D81" s="23" t="s">
        <v>77</v>
      </c>
      <c r="E81" s="23" t="s">
        <v>78</v>
      </c>
      <c r="F81" s="23" t="s">
        <v>201</v>
      </c>
      <c r="G81" s="23" t="s">
        <v>202</v>
      </c>
      <c r="H81" s="22">
        <v>16669.4</v>
      </c>
      <c r="I81" s="22">
        <v>16669.4</v>
      </c>
      <c r="J81" s="22">
        <v>4167.35</v>
      </c>
      <c r="K81" s="22"/>
      <c r="L81" s="22">
        <v>12502.05</v>
      </c>
      <c r="M81" s="22"/>
      <c r="N81" s="22"/>
      <c r="O81" s="22"/>
      <c r="P81" s="22"/>
      <c r="Q81" s="22"/>
      <c r="R81" s="22"/>
      <c r="S81" s="22"/>
      <c r="T81" s="22"/>
      <c r="U81" s="22"/>
      <c r="V81" s="22"/>
      <c r="W81" s="22"/>
    </row>
    <row r="82" ht="27" customHeight="1" spans="1:23">
      <c r="A82" s="23" t="s">
        <v>50</v>
      </c>
      <c r="B82" s="23"/>
      <c r="C82" s="23"/>
      <c r="D82" s="23"/>
      <c r="E82" s="23"/>
      <c r="F82" s="23"/>
      <c r="G82" s="23"/>
      <c r="H82" s="22">
        <v>4992459.48</v>
      </c>
      <c r="I82" s="22">
        <v>4992459.48</v>
      </c>
      <c r="J82" s="22">
        <v>1227651.12</v>
      </c>
      <c r="K82" s="22"/>
      <c r="L82" s="22">
        <v>3764808.36</v>
      </c>
      <c r="M82" s="22"/>
      <c r="N82" s="22"/>
      <c r="O82" s="22"/>
      <c r="P82" s="22"/>
      <c r="Q82" s="22"/>
      <c r="R82" s="22"/>
      <c r="S82" s="22"/>
      <c r="T82" s="22"/>
      <c r="U82" s="22"/>
      <c r="V82" s="22"/>
      <c r="W82" s="22"/>
    </row>
    <row r="83" ht="27" customHeight="1" spans="1:23">
      <c r="A83" s="121" t="s">
        <v>50</v>
      </c>
      <c r="B83" s="117" t="s">
        <v>234</v>
      </c>
      <c r="C83" s="23" t="s">
        <v>160</v>
      </c>
      <c r="D83" s="23" t="s">
        <v>73</v>
      </c>
      <c r="E83" s="23" t="s">
        <v>74</v>
      </c>
      <c r="F83" s="23" t="s">
        <v>161</v>
      </c>
      <c r="G83" s="23" t="s">
        <v>162</v>
      </c>
      <c r="H83" s="22">
        <v>693403.2</v>
      </c>
      <c r="I83" s="22">
        <v>693403.2</v>
      </c>
      <c r="J83" s="22">
        <v>173350.8</v>
      </c>
      <c r="K83" s="22"/>
      <c r="L83" s="22">
        <v>520052.4</v>
      </c>
      <c r="M83" s="22"/>
      <c r="N83" s="22"/>
      <c r="O83" s="22"/>
      <c r="P83" s="22"/>
      <c r="Q83" s="22"/>
      <c r="R83" s="22"/>
      <c r="S83" s="22"/>
      <c r="T83" s="22"/>
      <c r="U83" s="22"/>
      <c r="V83" s="22"/>
      <c r="W83" s="22"/>
    </row>
    <row r="84" ht="27" customHeight="1" spans="1:23">
      <c r="A84" s="121" t="s">
        <v>50</v>
      </c>
      <c r="B84" s="117" t="s">
        <v>234</v>
      </c>
      <c r="C84" s="23" t="s">
        <v>160</v>
      </c>
      <c r="D84" s="23" t="s">
        <v>73</v>
      </c>
      <c r="E84" s="23" t="s">
        <v>74</v>
      </c>
      <c r="F84" s="23" t="s">
        <v>163</v>
      </c>
      <c r="G84" s="23" t="s">
        <v>164</v>
      </c>
      <c r="H84" s="22">
        <v>940930.2</v>
      </c>
      <c r="I84" s="22">
        <v>940930.2</v>
      </c>
      <c r="J84" s="22">
        <v>235232.55</v>
      </c>
      <c r="K84" s="22"/>
      <c r="L84" s="22">
        <v>705697.65</v>
      </c>
      <c r="M84" s="22"/>
      <c r="N84" s="22"/>
      <c r="O84" s="22"/>
      <c r="P84" s="22"/>
      <c r="Q84" s="22"/>
      <c r="R84" s="22"/>
      <c r="S84" s="22"/>
      <c r="T84" s="22"/>
      <c r="U84" s="22"/>
      <c r="V84" s="22"/>
      <c r="W84" s="22"/>
    </row>
    <row r="85" ht="27" customHeight="1" spans="1:23">
      <c r="A85" s="121" t="s">
        <v>50</v>
      </c>
      <c r="B85" s="117" t="s">
        <v>234</v>
      </c>
      <c r="C85" s="23" t="s">
        <v>160</v>
      </c>
      <c r="D85" s="23" t="s">
        <v>73</v>
      </c>
      <c r="E85" s="23" t="s">
        <v>74</v>
      </c>
      <c r="F85" s="23" t="s">
        <v>165</v>
      </c>
      <c r="G85" s="23" t="s">
        <v>166</v>
      </c>
      <c r="H85" s="22">
        <v>62658.6</v>
      </c>
      <c r="I85" s="22">
        <v>62658.6</v>
      </c>
      <c r="J85" s="22">
        <v>15664.65</v>
      </c>
      <c r="K85" s="22"/>
      <c r="L85" s="22">
        <v>46993.95</v>
      </c>
      <c r="M85" s="22"/>
      <c r="N85" s="22"/>
      <c r="O85" s="22"/>
      <c r="P85" s="22"/>
      <c r="Q85" s="22"/>
      <c r="R85" s="22"/>
      <c r="S85" s="22"/>
      <c r="T85" s="22"/>
      <c r="U85" s="22"/>
      <c r="V85" s="22"/>
      <c r="W85" s="22"/>
    </row>
    <row r="86" ht="27" customHeight="1" spans="1:23">
      <c r="A86" s="121" t="s">
        <v>50</v>
      </c>
      <c r="B86" s="117" t="s">
        <v>235</v>
      </c>
      <c r="C86" s="23" t="s">
        <v>168</v>
      </c>
      <c r="D86" s="23" t="s">
        <v>85</v>
      </c>
      <c r="E86" s="23" t="s">
        <v>86</v>
      </c>
      <c r="F86" s="23" t="s">
        <v>169</v>
      </c>
      <c r="G86" s="23" t="s">
        <v>170</v>
      </c>
      <c r="H86" s="22">
        <v>290545.92</v>
      </c>
      <c r="I86" s="22">
        <v>290545.92</v>
      </c>
      <c r="J86" s="22">
        <v>72636.48</v>
      </c>
      <c r="K86" s="22"/>
      <c r="L86" s="22">
        <v>217909.44</v>
      </c>
      <c r="M86" s="22"/>
      <c r="N86" s="22"/>
      <c r="O86" s="22"/>
      <c r="P86" s="22"/>
      <c r="Q86" s="22"/>
      <c r="R86" s="22"/>
      <c r="S86" s="22"/>
      <c r="T86" s="22"/>
      <c r="U86" s="22"/>
      <c r="V86" s="22"/>
      <c r="W86" s="22"/>
    </row>
    <row r="87" ht="27" customHeight="1" spans="1:23">
      <c r="A87" s="121" t="s">
        <v>50</v>
      </c>
      <c r="B87" s="117" t="s">
        <v>235</v>
      </c>
      <c r="C87" s="23" t="s">
        <v>168</v>
      </c>
      <c r="D87" s="23" t="s">
        <v>89</v>
      </c>
      <c r="E87" s="23" t="s">
        <v>88</v>
      </c>
      <c r="F87" s="23" t="s">
        <v>171</v>
      </c>
      <c r="G87" s="23" t="s">
        <v>172</v>
      </c>
      <c r="H87" s="22">
        <v>4472.97</v>
      </c>
      <c r="I87" s="22">
        <v>4472.97</v>
      </c>
      <c r="J87" s="22">
        <v>1118.25</v>
      </c>
      <c r="K87" s="22"/>
      <c r="L87" s="22">
        <v>3354.72</v>
      </c>
      <c r="M87" s="22"/>
      <c r="N87" s="22"/>
      <c r="O87" s="22"/>
      <c r="P87" s="22"/>
      <c r="Q87" s="22"/>
      <c r="R87" s="22"/>
      <c r="S87" s="22"/>
      <c r="T87" s="22"/>
      <c r="U87" s="22"/>
      <c r="V87" s="22"/>
      <c r="W87" s="22"/>
    </row>
    <row r="88" ht="27" customHeight="1" spans="1:23">
      <c r="A88" s="121" t="s">
        <v>50</v>
      </c>
      <c r="B88" s="117" t="s">
        <v>235</v>
      </c>
      <c r="C88" s="23" t="s">
        <v>168</v>
      </c>
      <c r="D88" s="23" t="s">
        <v>94</v>
      </c>
      <c r="E88" s="23" t="s">
        <v>95</v>
      </c>
      <c r="F88" s="23" t="s">
        <v>173</v>
      </c>
      <c r="G88" s="23" t="s">
        <v>174</v>
      </c>
      <c r="H88" s="22">
        <v>139825.22</v>
      </c>
      <c r="I88" s="22">
        <v>139825.22</v>
      </c>
      <c r="J88" s="22">
        <v>34956.31</v>
      </c>
      <c r="K88" s="22"/>
      <c r="L88" s="22">
        <v>104868.91</v>
      </c>
      <c r="M88" s="22"/>
      <c r="N88" s="22"/>
      <c r="O88" s="22"/>
      <c r="P88" s="22"/>
      <c r="Q88" s="22"/>
      <c r="R88" s="22"/>
      <c r="S88" s="22"/>
      <c r="T88" s="22"/>
      <c r="U88" s="22"/>
      <c r="V88" s="22"/>
      <c r="W88" s="22"/>
    </row>
    <row r="89" ht="27" customHeight="1" spans="1:23">
      <c r="A89" s="121" t="s">
        <v>50</v>
      </c>
      <c r="B89" s="117" t="s">
        <v>235</v>
      </c>
      <c r="C89" s="23" t="s">
        <v>168</v>
      </c>
      <c r="D89" s="23" t="s">
        <v>98</v>
      </c>
      <c r="E89" s="23" t="s">
        <v>99</v>
      </c>
      <c r="F89" s="23" t="s">
        <v>175</v>
      </c>
      <c r="G89" s="23" t="s">
        <v>176</v>
      </c>
      <c r="H89" s="22">
        <v>73586.72</v>
      </c>
      <c r="I89" s="22">
        <v>73586.72</v>
      </c>
      <c r="J89" s="22">
        <v>18396.68</v>
      </c>
      <c r="K89" s="22"/>
      <c r="L89" s="22">
        <v>55190.04</v>
      </c>
      <c r="M89" s="22"/>
      <c r="N89" s="22"/>
      <c r="O89" s="22"/>
      <c r="P89" s="22"/>
      <c r="Q89" s="22"/>
      <c r="R89" s="22"/>
      <c r="S89" s="22"/>
      <c r="T89" s="22"/>
      <c r="U89" s="22"/>
      <c r="V89" s="22"/>
      <c r="W89" s="22"/>
    </row>
    <row r="90" ht="27" customHeight="1" spans="1:23">
      <c r="A90" s="121" t="s">
        <v>50</v>
      </c>
      <c r="B90" s="117" t="s">
        <v>235</v>
      </c>
      <c r="C90" s="23" t="s">
        <v>168</v>
      </c>
      <c r="D90" s="23" t="s">
        <v>100</v>
      </c>
      <c r="E90" s="23" t="s">
        <v>101</v>
      </c>
      <c r="F90" s="23" t="s">
        <v>171</v>
      </c>
      <c r="G90" s="23" t="s">
        <v>172</v>
      </c>
      <c r="H90" s="22">
        <v>5167.05</v>
      </c>
      <c r="I90" s="22">
        <v>5167.05</v>
      </c>
      <c r="J90" s="22">
        <v>5167.05</v>
      </c>
      <c r="K90" s="22"/>
      <c r="L90" s="22"/>
      <c r="M90" s="22"/>
      <c r="N90" s="22"/>
      <c r="O90" s="22"/>
      <c r="P90" s="22"/>
      <c r="Q90" s="22"/>
      <c r="R90" s="22"/>
      <c r="S90" s="22"/>
      <c r="T90" s="22"/>
      <c r="U90" s="22"/>
      <c r="V90" s="22"/>
      <c r="W90" s="22"/>
    </row>
    <row r="91" ht="27" customHeight="1" spans="1:23">
      <c r="A91" s="121" t="s">
        <v>50</v>
      </c>
      <c r="B91" s="117" t="s">
        <v>236</v>
      </c>
      <c r="C91" s="23" t="s">
        <v>107</v>
      </c>
      <c r="D91" s="23" t="s">
        <v>106</v>
      </c>
      <c r="E91" s="23" t="s">
        <v>107</v>
      </c>
      <c r="F91" s="23" t="s">
        <v>178</v>
      </c>
      <c r="G91" s="23" t="s">
        <v>107</v>
      </c>
      <c r="H91" s="22">
        <v>234285.41</v>
      </c>
      <c r="I91" s="22">
        <v>234285.41</v>
      </c>
      <c r="J91" s="22">
        <v>58571.35</v>
      </c>
      <c r="K91" s="22"/>
      <c r="L91" s="22">
        <v>175714.06</v>
      </c>
      <c r="M91" s="22"/>
      <c r="N91" s="22"/>
      <c r="O91" s="22"/>
      <c r="P91" s="22"/>
      <c r="Q91" s="22"/>
      <c r="R91" s="22"/>
      <c r="S91" s="22"/>
      <c r="T91" s="22"/>
      <c r="U91" s="22"/>
      <c r="V91" s="22"/>
      <c r="W91" s="22"/>
    </row>
    <row r="92" ht="27" customHeight="1" spans="1:23">
      <c r="A92" s="121" t="s">
        <v>50</v>
      </c>
      <c r="B92" s="117" t="s">
        <v>237</v>
      </c>
      <c r="C92" s="23" t="s">
        <v>184</v>
      </c>
      <c r="D92" s="23" t="s">
        <v>73</v>
      </c>
      <c r="E92" s="23" t="s">
        <v>74</v>
      </c>
      <c r="F92" s="23" t="s">
        <v>185</v>
      </c>
      <c r="G92" s="23" t="s">
        <v>186</v>
      </c>
      <c r="H92" s="22">
        <v>60850</v>
      </c>
      <c r="I92" s="22">
        <v>60850</v>
      </c>
      <c r="J92" s="22"/>
      <c r="K92" s="22"/>
      <c r="L92" s="22">
        <v>60850</v>
      </c>
      <c r="M92" s="22"/>
      <c r="N92" s="22"/>
      <c r="O92" s="22"/>
      <c r="P92" s="22"/>
      <c r="Q92" s="22"/>
      <c r="R92" s="22"/>
      <c r="S92" s="22"/>
      <c r="T92" s="22"/>
      <c r="U92" s="22"/>
      <c r="V92" s="22"/>
      <c r="W92" s="22"/>
    </row>
    <row r="93" ht="27" customHeight="1" spans="1:23">
      <c r="A93" s="121" t="s">
        <v>50</v>
      </c>
      <c r="B93" s="117" t="s">
        <v>238</v>
      </c>
      <c r="C93" s="23" t="s">
        <v>136</v>
      </c>
      <c r="D93" s="23" t="s">
        <v>73</v>
      </c>
      <c r="E93" s="23" t="s">
        <v>74</v>
      </c>
      <c r="F93" s="23" t="s">
        <v>188</v>
      </c>
      <c r="G93" s="23" t="s">
        <v>136</v>
      </c>
      <c r="H93" s="22">
        <v>10000</v>
      </c>
      <c r="I93" s="22">
        <v>10000</v>
      </c>
      <c r="J93" s="22">
        <v>2500</v>
      </c>
      <c r="K93" s="22"/>
      <c r="L93" s="22">
        <v>7500</v>
      </c>
      <c r="M93" s="22"/>
      <c r="N93" s="22"/>
      <c r="O93" s="22"/>
      <c r="P93" s="22"/>
      <c r="Q93" s="22"/>
      <c r="R93" s="22"/>
      <c r="S93" s="22"/>
      <c r="T93" s="22"/>
      <c r="U93" s="22"/>
      <c r="V93" s="22"/>
      <c r="W93" s="22"/>
    </row>
    <row r="94" ht="27" customHeight="1" spans="1:23">
      <c r="A94" s="121" t="s">
        <v>50</v>
      </c>
      <c r="B94" s="117" t="s">
        <v>239</v>
      </c>
      <c r="C94" s="23" t="s">
        <v>190</v>
      </c>
      <c r="D94" s="23" t="s">
        <v>73</v>
      </c>
      <c r="E94" s="23" t="s">
        <v>74</v>
      </c>
      <c r="F94" s="23" t="s">
        <v>191</v>
      </c>
      <c r="G94" s="23" t="s">
        <v>192</v>
      </c>
      <c r="H94" s="22">
        <v>126000</v>
      </c>
      <c r="I94" s="22">
        <v>126000</v>
      </c>
      <c r="J94" s="22">
        <v>31500</v>
      </c>
      <c r="K94" s="22"/>
      <c r="L94" s="22">
        <v>94500</v>
      </c>
      <c r="M94" s="22"/>
      <c r="N94" s="22"/>
      <c r="O94" s="22"/>
      <c r="P94" s="22"/>
      <c r="Q94" s="22"/>
      <c r="R94" s="22"/>
      <c r="S94" s="22"/>
      <c r="T94" s="22"/>
      <c r="U94" s="22"/>
      <c r="V94" s="22"/>
      <c r="W94" s="22"/>
    </row>
    <row r="95" ht="27" customHeight="1" spans="1:23">
      <c r="A95" s="121" t="s">
        <v>50</v>
      </c>
      <c r="B95" s="117" t="s">
        <v>240</v>
      </c>
      <c r="C95" s="23" t="s">
        <v>157</v>
      </c>
      <c r="D95" s="23" t="s">
        <v>73</v>
      </c>
      <c r="E95" s="23" t="s">
        <v>74</v>
      </c>
      <c r="F95" s="23" t="s">
        <v>158</v>
      </c>
      <c r="G95" s="23" t="s">
        <v>157</v>
      </c>
      <c r="H95" s="22">
        <v>38293.2</v>
      </c>
      <c r="I95" s="22">
        <v>38293.2</v>
      </c>
      <c r="J95" s="22">
        <v>9573.3</v>
      </c>
      <c r="K95" s="22"/>
      <c r="L95" s="22">
        <v>28719.9</v>
      </c>
      <c r="M95" s="22"/>
      <c r="N95" s="22"/>
      <c r="O95" s="22"/>
      <c r="P95" s="22"/>
      <c r="Q95" s="22"/>
      <c r="R95" s="22"/>
      <c r="S95" s="22"/>
      <c r="T95" s="22"/>
      <c r="U95" s="22"/>
      <c r="V95" s="22"/>
      <c r="W95" s="22"/>
    </row>
    <row r="96" ht="27" customHeight="1" spans="1:23">
      <c r="A96" s="121" t="s">
        <v>50</v>
      </c>
      <c r="B96" s="117" t="s">
        <v>241</v>
      </c>
      <c r="C96" s="23" t="s">
        <v>194</v>
      </c>
      <c r="D96" s="23" t="s">
        <v>73</v>
      </c>
      <c r="E96" s="23" t="s">
        <v>74</v>
      </c>
      <c r="F96" s="23" t="s">
        <v>195</v>
      </c>
      <c r="G96" s="23" t="s">
        <v>196</v>
      </c>
      <c r="H96" s="22">
        <v>44664.75</v>
      </c>
      <c r="I96" s="22">
        <v>44664.75</v>
      </c>
      <c r="J96" s="22"/>
      <c r="K96" s="22"/>
      <c r="L96" s="22">
        <v>44664.75</v>
      </c>
      <c r="M96" s="22"/>
      <c r="N96" s="22"/>
      <c r="O96" s="22"/>
      <c r="P96" s="22"/>
      <c r="Q96" s="22"/>
      <c r="R96" s="22"/>
      <c r="S96" s="22"/>
      <c r="T96" s="22"/>
      <c r="U96" s="22"/>
      <c r="V96" s="22"/>
      <c r="W96" s="22"/>
    </row>
    <row r="97" ht="27" customHeight="1" spans="1:23">
      <c r="A97" s="121" t="s">
        <v>50</v>
      </c>
      <c r="B97" s="117" t="s">
        <v>241</v>
      </c>
      <c r="C97" s="23" t="s">
        <v>194</v>
      </c>
      <c r="D97" s="23" t="s">
        <v>73</v>
      </c>
      <c r="E97" s="23" t="s">
        <v>74</v>
      </c>
      <c r="F97" s="23" t="s">
        <v>221</v>
      </c>
      <c r="G97" s="23" t="s">
        <v>222</v>
      </c>
      <c r="H97" s="22">
        <v>5200</v>
      </c>
      <c r="I97" s="22">
        <v>5200</v>
      </c>
      <c r="J97" s="22">
        <v>1300</v>
      </c>
      <c r="K97" s="22"/>
      <c r="L97" s="22">
        <v>3900</v>
      </c>
      <c r="M97" s="22"/>
      <c r="N97" s="22"/>
      <c r="O97" s="22"/>
      <c r="P97" s="22"/>
      <c r="Q97" s="22"/>
      <c r="R97" s="22"/>
      <c r="S97" s="22"/>
      <c r="T97" s="22"/>
      <c r="U97" s="22"/>
      <c r="V97" s="22"/>
      <c r="W97" s="22"/>
    </row>
    <row r="98" ht="27" customHeight="1" spans="1:23">
      <c r="A98" s="121" t="s">
        <v>50</v>
      </c>
      <c r="B98" s="117" t="s">
        <v>241</v>
      </c>
      <c r="C98" s="23" t="s">
        <v>194</v>
      </c>
      <c r="D98" s="23" t="s">
        <v>73</v>
      </c>
      <c r="E98" s="23" t="s">
        <v>74</v>
      </c>
      <c r="F98" s="23" t="s">
        <v>223</v>
      </c>
      <c r="G98" s="23" t="s">
        <v>224</v>
      </c>
      <c r="H98" s="22">
        <v>5850</v>
      </c>
      <c r="I98" s="22">
        <v>5850</v>
      </c>
      <c r="J98" s="22">
        <v>1462.5</v>
      </c>
      <c r="K98" s="22"/>
      <c r="L98" s="22">
        <v>4387.5</v>
      </c>
      <c r="M98" s="22"/>
      <c r="N98" s="22"/>
      <c r="O98" s="22"/>
      <c r="P98" s="22"/>
      <c r="Q98" s="22"/>
      <c r="R98" s="22"/>
      <c r="S98" s="22"/>
      <c r="T98" s="22"/>
      <c r="U98" s="22"/>
      <c r="V98" s="22"/>
      <c r="W98" s="22"/>
    </row>
    <row r="99" ht="27" customHeight="1" spans="1:23">
      <c r="A99" s="121" t="s">
        <v>50</v>
      </c>
      <c r="B99" s="117" t="s">
        <v>241</v>
      </c>
      <c r="C99" s="23" t="s">
        <v>194</v>
      </c>
      <c r="D99" s="23" t="s">
        <v>73</v>
      </c>
      <c r="E99" s="23" t="s">
        <v>74</v>
      </c>
      <c r="F99" s="23" t="s">
        <v>191</v>
      </c>
      <c r="G99" s="23" t="s">
        <v>192</v>
      </c>
      <c r="H99" s="22">
        <v>12000</v>
      </c>
      <c r="I99" s="22">
        <v>12000</v>
      </c>
      <c r="J99" s="22">
        <v>3000</v>
      </c>
      <c r="K99" s="22"/>
      <c r="L99" s="22">
        <v>9000</v>
      </c>
      <c r="M99" s="22"/>
      <c r="N99" s="22"/>
      <c r="O99" s="22"/>
      <c r="P99" s="22"/>
      <c r="Q99" s="22"/>
      <c r="R99" s="22"/>
      <c r="S99" s="22"/>
      <c r="T99" s="22"/>
      <c r="U99" s="22"/>
      <c r="V99" s="22"/>
      <c r="W99" s="22"/>
    </row>
    <row r="100" ht="27" customHeight="1" spans="1:23">
      <c r="A100" s="121" t="s">
        <v>50</v>
      </c>
      <c r="B100" s="117" t="s">
        <v>241</v>
      </c>
      <c r="C100" s="23" t="s">
        <v>194</v>
      </c>
      <c r="D100" s="23" t="s">
        <v>73</v>
      </c>
      <c r="E100" s="23" t="s">
        <v>74</v>
      </c>
      <c r="F100" s="23" t="s">
        <v>201</v>
      </c>
      <c r="G100" s="23" t="s">
        <v>202</v>
      </c>
      <c r="H100" s="22">
        <v>47493.2</v>
      </c>
      <c r="I100" s="22">
        <v>47493.2</v>
      </c>
      <c r="J100" s="22">
        <v>11873.3</v>
      </c>
      <c r="K100" s="22"/>
      <c r="L100" s="22">
        <v>35619.9</v>
      </c>
      <c r="M100" s="22"/>
      <c r="N100" s="22"/>
      <c r="O100" s="22"/>
      <c r="P100" s="22"/>
      <c r="Q100" s="22"/>
      <c r="R100" s="22"/>
      <c r="S100" s="22"/>
      <c r="T100" s="22"/>
      <c r="U100" s="22"/>
      <c r="V100" s="22"/>
      <c r="W100" s="22"/>
    </row>
    <row r="101" ht="27" customHeight="1" spans="1:23">
      <c r="A101" s="121" t="s">
        <v>50</v>
      </c>
      <c r="B101" s="117" t="s">
        <v>242</v>
      </c>
      <c r="C101" s="23" t="s">
        <v>204</v>
      </c>
      <c r="D101" s="23" t="s">
        <v>73</v>
      </c>
      <c r="E101" s="23" t="s">
        <v>74</v>
      </c>
      <c r="F101" s="23" t="s">
        <v>165</v>
      </c>
      <c r="G101" s="23" t="s">
        <v>166</v>
      </c>
      <c r="H101" s="22">
        <v>318276</v>
      </c>
      <c r="I101" s="22">
        <v>318276</v>
      </c>
      <c r="J101" s="22">
        <v>79569</v>
      </c>
      <c r="K101" s="22"/>
      <c r="L101" s="22">
        <v>238707</v>
      </c>
      <c r="M101" s="22"/>
      <c r="N101" s="22"/>
      <c r="O101" s="22"/>
      <c r="P101" s="22"/>
      <c r="Q101" s="22"/>
      <c r="R101" s="22"/>
      <c r="S101" s="22"/>
      <c r="T101" s="22"/>
      <c r="U101" s="22"/>
      <c r="V101" s="22"/>
      <c r="W101" s="22"/>
    </row>
    <row r="102" ht="27" customHeight="1" spans="1:23">
      <c r="A102" s="121" t="s">
        <v>50</v>
      </c>
      <c r="B102" s="117" t="s">
        <v>243</v>
      </c>
      <c r="C102" s="23" t="s">
        <v>206</v>
      </c>
      <c r="D102" s="23" t="s">
        <v>77</v>
      </c>
      <c r="E102" s="23" t="s">
        <v>78</v>
      </c>
      <c r="F102" s="23" t="s">
        <v>161</v>
      </c>
      <c r="G102" s="23" t="s">
        <v>162</v>
      </c>
      <c r="H102" s="22">
        <v>417540</v>
      </c>
      <c r="I102" s="22">
        <v>417540</v>
      </c>
      <c r="J102" s="22">
        <v>104385</v>
      </c>
      <c r="K102" s="22"/>
      <c r="L102" s="22">
        <v>313155</v>
      </c>
      <c r="M102" s="22"/>
      <c r="N102" s="22"/>
      <c r="O102" s="22"/>
      <c r="P102" s="22"/>
      <c r="Q102" s="22"/>
      <c r="R102" s="22"/>
      <c r="S102" s="22"/>
      <c r="T102" s="22"/>
      <c r="U102" s="22"/>
      <c r="V102" s="22"/>
      <c r="W102" s="22"/>
    </row>
    <row r="103" ht="27" customHeight="1" spans="1:23">
      <c r="A103" s="121" t="s">
        <v>50</v>
      </c>
      <c r="B103" s="117" t="s">
        <v>243</v>
      </c>
      <c r="C103" s="23" t="s">
        <v>206</v>
      </c>
      <c r="D103" s="23" t="s">
        <v>77</v>
      </c>
      <c r="E103" s="23" t="s">
        <v>78</v>
      </c>
      <c r="F103" s="23" t="s">
        <v>163</v>
      </c>
      <c r="G103" s="23" t="s">
        <v>164</v>
      </c>
      <c r="H103" s="22">
        <v>82080</v>
      </c>
      <c r="I103" s="22">
        <v>82080</v>
      </c>
      <c r="J103" s="22">
        <v>20520</v>
      </c>
      <c r="K103" s="22"/>
      <c r="L103" s="22">
        <v>61560</v>
      </c>
      <c r="M103" s="22"/>
      <c r="N103" s="22"/>
      <c r="O103" s="22"/>
      <c r="P103" s="22"/>
      <c r="Q103" s="22"/>
      <c r="R103" s="22"/>
      <c r="S103" s="22"/>
      <c r="T103" s="22"/>
      <c r="U103" s="22"/>
      <c r="V103" s="22"/>
      <c r="W103" s="22"/>
    </row>
    <row r="104" ht="27" customHeight="1" spans="1:23">
      <c r="A104" s="121" t="s">
        <v>50</v>
      </c>
      <c r="B104" s="117" t="s">
        <v>243</v>
      </c>
      <c r="C104" s="23" t="s">
        <v>206</v>
      </c>
      <c r="D104" s="23" t="s">
        <v>77</v>
      </c>
      <c r="E104" s="23" t="s">
        <v>78</v>
      </c>
      <c r="F104" s="23" t="s">
        <v>165</v>
      </c>
      <c r="G104" s="23" t="s">
        <v>166</v>
      </c>
      <c r="H104" s="22">
        <v>34795</v>
      </c>
      <c r="I104" s="22">
        <v>34795</v>
      </c>
      <c r="J104" s="22">
        <v>8698.75</v>
      </c>
      <c r="K104" s="22"/>
      <c r="L104" s="22">
        <v>26096.25</v>
      </c>
      <c r="M104" s="22"/>
      <c r="N104" s="22"/>
      <c r="O104" s="22"/>
      <c r="P104" s="22"/>
      <c r="Q104" s="22"/>
      <c r="R104" s="22"/>
      <c r="S104" s="22"/>
      <c r="T104" s="22"/>
      <c r="U104" s="22"/>
      <c r="V104" s="22"/>
      <c r="W104" s="22"/>
    </row>
    <row r="105" ht="27" customHeight="1" spans="1:23">
      <c r="A105" s="121" t="s">
        <v>50</v>
      </c>
      <c r="B105" s="117" t="s">
        <v>243</v>
      </c>
      <c r="C105" s="23" t="s">
        <v>206</v>
      </c>
      <c r="D105" s="23" t="s">
        <v>77</v>
      </c>
      <c r="E105" s="23" t="s">
        <v>78</v>
      </c>
      <c r="F105" s="23" t="s">
        <v>207</v>
      </c>
      <c r="G105" s="23" t="s">
        <v>208</v>
      </c>
      <c r="H105" s="22">
        <v>716282.4</v>
      </c>
      <c r="I105" s="22">
        <v>716282.4</v>
      </c>
      <c r="J105" s="22">
        <v>179070.6</v>
      </c>
      <c r="K105" s="22"/>
      <c r="L105" s="22">
        <v>537211.8</v>
      </c>
      <c r="M105" s="22"/>
      <c r="N105" s="22"/>
      <c r="O105" s="22"/>
      <c r="P105" s="22"/>
      <c r="Q105" s="22"/>
      <c r="R105" s="22"/>
      <c r="S105" s="22"/>
      <c r="T105" s="22"/>
      <c r="U105" s="22"/>
      <c r="V105" s="22"/>
      <c r="W105" s="22"/>
    </row>
    <row r="106" ht="27" customHeight="1" spans="1:23">
      <c r="A106" s="121" t="s">
        <v>50</v>
      </c>
      <c r="B106" s="117" t="s">
        <v>244</v>
      </c>
      <c r="C106" s="23" t="s">
        <v>168</v>
      </c>
      <c r="D106" s="23" t="s">
        <v>85</v>
      </c>
      <c r="E106" s="23" t="s">
        <v>86</v>
      </c>
      <c r="F106" s="23" t="s">
        <v>169</v>
      </c>
      <c r="G106" s="23" t="s">
        <v>170</v>
      </c>
      <c r="H106" s="22">
        <v>210117.16</v>
      </c>
      <c r="I106" s="22">
        <v>210117.16</v>
      </c>
      <c r="J106" s="22">
        <v>52529.29</v>
      </c>
      <c r="K106" s="22"/>
      <c r="L106" s="22">
        <v>157587.87</v>
      </c>
      <c r="M106" s="22"/>
      <c r="N106" s="22"/>
      <c r="O106" s="22"/>
      <c r="P106" s="22"/>
      <c r="Q106" s="22"/>
      <c r="R106" s="22"/>
      <c r="S106" s="22"/>
      <c r="T106" s="22"/>
      <c r="U106" s="22"/>
      <c r="V106" s="22"/>
      <c r="W106" s="22"/>
    </row>
    <row r="107" ht="27" customHeight="1" spans="1:23">
      <c r="A107" s="121" t="s">
        <v>50</v>
      </c>
      <c r="B107" s="117" t="s">
        <v>244</v>
      </c>
      <c r="C107" s="23" t="s">
        <v>168</v>
      </c>
      <c r="D107" s="23" t="s">
        <v>89</v>
      </c>
      <c r="E107" s="23" t="s">
        <v>88</v>
      </c>
      <c r="F107" s="23" t="s">
        <v>171</v>
      </c>
      <c r="G107" s="23" t="s">
        <v>172</v>
      </c>
      <c r="H107" s="22">
        <v>10996.34</v>
      </c>
      <c r="I107" s="22">
        <v>10996.34</v>
      </c>
      <c r="J107" s="22">
        <v>2749.09</v>
      </c>
      <c r="K107" s="22"/>
      <c r="L107" s="22">
        <v>8247.25</v>
      </c>
      <c r="M107" s="22"/>
      <c r="N107" s="22"/>
      <c r="O107" s="22"/>
      <c r="P107" s="22"/>
      <c r="Q107" s="22"/>
      <c r="R107" s="22"/>
      <c r="S107" s="22"/>
      <c r="T107" s="22"/>
      <c r="U107" s="22"/>
      <c r="V107" s="22"/>
      <c r="W107" s="22"/>
    </row>
    <row r="108" ht="27" customHeight="1" spans="1:23">
      <c r="A108" s="121" t="s">
        <v>50</v>
      </c>
      <c r="B108" s="117" t="s">
        <v>244</v>
      </c>
      <c r="C108" s="23" t="s">
        <v>168</v>
      </c>
      <c r="D108" s="23" t="s">
        <v>96</v>
      </c>
      <c r="E108" s="23" t="s">
        <v>97</v>
      </c>
      <c r="F108" s="23" t="s">
        <v>173</v>
      </c>
      <c r="G108" s="23" t="s">
        <v>174</v>
      </c>
      <c r="H108" s="22">
        <v>101118.88</v>
      </c>
      <c r="I108" s="22">
        <v>101118.88</v>
      </c>
      <c r="J108" s="22">
        <v>25279.72</v>
      </c>
      <c r="K108" s="22"/>
      <c r="L108" s="22">
        <v>75839.16</v>
      </c>
      <c r="M108" s="22"/>
      <c r="N108" s="22"/>
      <c r="O108" s="22"/>
      <c r="P108" s="22"/>
      <c r="Q108" s="22"/>
      <c r="R108" s="22"/>
      <c r="S108" s="22"/>
      <c r="T108" s="22"/>
      <c r="U108" s="22"/>
      <c r="V108" s="22"/>
      <c r="W108" s="22"/>
    </row>
    <row r="109" ht="27" customHeight="1" spans="1:23">
      <c r="A109" s="121" t="s">
        <v>50</v>
      </c>
      <c r="B109" s="117" t="s">
        <v>244</v>
      </c>
      <c r="C109" s="23" t="s">
        <v>168</v>
      </c>
      <c r="D109" s="23" t="s">
        <v>98</v>
      </c>
      <c r="E109" s="23" t="s">
        <v>99</v>
      </c>
      <c r="F109" s="23" t="s">
        <v>175</v>
      </c>
      <c r="G109" s="23" t="s">
        <v>176</v>
      </c>
      <c r="H109" s="22">
        <v>39396.97</v>
      </c>
      <c r="I109" s="22">
        <v>39396.97</v>
      </c>
      <c r="J109" s="22">
        <v>9849.24</v>
      </c>
      <c r="K109" s="22"/>
      <c r="L109" s="22">
        <v>29547.73</v>
      </c>
      <c r="M109" s="22"/>
      <c r="N109" s="22"/>
      <c r="O109" s="22"/>
      <c r="P109" s="22"/>
      <c r="Q109" s="22"/>
      <c r="R109" s="22"/>
      <c r="S109" s="22"/>
      <c r="T109" s="22"/>
      <c r="U109" s="22"/>
      <c r="V109" s="22"/>
      <c r="W109" s="22"/>
    </row>
    <row r="110" ht="27" customHeight="1" spans="1:23">
      <c r="A110" s="121" t="s">
        <v>50</v>
      </c>
      <c r="B110" s="117" t="s">
        <v>244</v>
      </c>
      <c r="C110" s="23" t="s">
        <v>168</v>
      </c>
      <c r="D110" s="23" t="s">
        <v>100</v>
      </c>
      <c r="E110" s="23" t="s">
        <v>101</v>
      </c>
      <c r="F110" s="23" t="s">
        <v>171</v>
      </c>
      <c r="G110" s="23" t="s">
        <v>172</v>
      </c>
      <c r="H110" s="22">
        <v>2719.5</v>
      </c>
      <c r="I110" s="22">
        <v>2719.5</v>
      </c>
      <c r="J110" s="22">
        <v>2719.5</v>
      </c>
      <c r="K110" s="22"/>
      <c r="L110" s="22"/>
      <c r="M110" s="22"/>
      <c r="N110" s="22"/>
      <c r="O110" s="22"/>
      <c r="P110" s="22"/>
      <c r="Q110" s="22"/>
      <c r="R110" s="22"/>
      <c r="S110" s="22"/>
      <c r="T110" s="22"/>
      <c r="U110" s="22"/>
      <c r="V110" s="22"/>
      <c r="W110" s="22"/>
    </row>
    <row r="111" ht="27" customHeight="1" spans="1:23">
      <c r="A111" s="121" t="s">
        <v>50</v>
      </c>
      <c r="B111" s="117" t="s">
        <v>245</v>
      </c>
      <c r="C111" s="23" t="s">
        <v>107</v>
      </c>
      <c r="D111" s="23" t="s">
        <v>106</v>
      </c>
      <c r="E111" s="23" t="s">
        <v>107</v>
      </c>
      <c r="F111" s="23" t="s">
        <v>178</v>
      </c>
      <c r="G111" s="23" t="s">
        <v>107</v>
      </c>
      <c r="H111" s="22">
        <v>149879.02</v>
      </c>
      <c r="I111" s="22">
        <v>149879.02</v>
      </c>
      <c r="J111" s="22">
        <v>37469.76</v>
      </c>
      <c r="K111" s="22"/>
      <c r="L111" s="22">
        <v>112409.26</v>
      </c>
      <c r="M111" s="22"/>
      <c r="N111" s="22"/>
      <c r="O111" s="22"/>
      <c r="P111" s="22"/>
      <c r="Q111" s="22"/>
      <c r="R111" s="22"/>
      <c r="S111" s="22"/>
      <c r="T111" s="22"/>
      <c r="U111" s="22"/>
      <c r="V111" s="22"/>
      <c r="W111" s="22"/>
    </row>
    <row r="112" ht="27" customHeight="1" spans="1:23">
      <c r="A112" s="121" t="s">
        <v>50</v>
      </c>
      <c r="B112" s="117" t="s">
        <v>246</v>
      </c>
      <c r="C112" s="23" t="s">
        <v>157</v>
      </c>
      <c r="D112" s="23" t="s">
        <v>77</v>
      </c>
      <c r="E112" s="23" t="s">
        <v>78</v>
      </c>
      <c r="F112" s="23" t="s">
        <v>158</v>
      </c>
      <c r="G112" s="23" t="s">
        <v>157</v>
      </c>
      <c r="H112" s="22">
        <v>25013.95</v>
      </c>
      <c r="I112" s="22">
        <v>25013.95</v>
      </c>
      <c r="J112" s="22">
        <v>6253.49</v>
      </c>
      <c r="K112" s="22"/>
      <c r="L112" s="22">
        <v>18760.46</v>
      </c>
      <c r="M112" s="22"/>
      <c r="N112" s="22"/>
      <c r="O112" s="22"/>
      <c r="P112" s="22"/>
      <c r="Q112" s="22"/>
      <c r="R112" s="22"/>
      <c r="S112" s="22"/>
      <c r="T112" s="22"/>
      <c r="U112" s="22"/>
      <c r="V112" s="22"/>
      <c r="W112" s="22"/>
    </row>
    <row r="113" ht="27" customHeight="1" spans="1:23">
      <c r="A113" s="121" t="s">
        <v>50</v>
      </c>
      <c r="B113" s="117" t="s">
        <v>247</v>
      </c>
      <c r="C113" s="23" t="s">
        <v>194</v>
      </c>
      <c r="D113" s="23" t="s">
        <v>77</v>
      </c>
      <c r="E113" s="23" t="s">
        <v>78</v>
      </c>
      <c r="F113" s="23" t="s">
        <v>195</v>
      </c>
      <c r="G113" s="23" t="s">
        <v>196</v>
      </c>
      <c r="H113" s="22">
        <v>44953.87</v>
      </c>
      <c r="I113" s="22">
        <v>44953.87</v>
      </c>
      <c r="J113" s="22">
        <v>11238.47</v>
      </c>
      <c r="K113" s="22"/>
      <c r="L113" s="22">
        <v>33715.4</v>
      </c>
      <c r="M113" s="22"/>
      <c r="N113" s="22"/>
      <c r="O113" s="22"/>
      <c r="P113" s="22"/>
      <c r="Q113" s="22"/>
      <c r="R113" s="22"/>
      <c r="S113" s="22"/>
      <c r="T113" s="22"/>
      <c r="U113" s="22"/>
      <c r="V113" s="22"/>
      <c r="W113" s="22"/>
    </row>
    <row r="114" ht="27" customHeight="1" spans="1:23">
      <c r="A114" s="121" t="s">
        <v>50</v>
      </c>
      <c r="B114" s="117" t="s">
        <v>247</v>
      </c>
      <c r="C114" s="23" t="s">
        <v>194</v>
      </c>
      <c r="D114" s="23" t="s">
        <v>77</v>
      </c>
      <c r="E114" s="23" t="s">
        <v>78</v>
      </c>
      <c r="F114" s="23" t="s">
        <v>221</v>
      </c>
      <c r="G114" s="23" t="s">
        <v>222</v>
      </c>
      <c r="H114" s="22">
        <v>5200</v>
      </c>
      <c r="I114" s="22">
        <v>5200</v>
      </c>
      <c r="J114" s="22">
        <v>1300</v>
      </c>
      <c r="K114" s="22"/>
      <c r="L114" s="22">
        <v>3900</v>
      </c>
      <c r="M114" s="22"/>
      <c r="N114" s="22"/>
      <c r="O114" s="22"/>
      <c r="P114" s="22"/>
      <c r="Q114" s="22"/>
      <c r="R114" s="22"/>
      <c r="S114" s="22"/>
      <c r="T114" s="22"/>
      <c r="U114" s="22"/>
      <c r="V114" s="22"/>
      <c r="W114" s="22"/>
    </row>
    <row r="115" ht="27" customHeight="1" spans="1:23">
      <c r="A115" s="121" t="s">
        <v>50</v>
      </c>
      <c r="B115" s="117" t="s">
        <v>247</v>
      </c>
      <c r="C115" s="23" t="s">
        <v>194</v>
      </c>
      <c r="D115" s="23" t="s">
        <v>77</v>
      </c>
      <c r="E115" s="23" t="s">
        <v>78</v>
      </c>
      <c r="F115" s="23" t="s">
        <v>223</v>
      </c>
      <c r="G115" s="23" t="s">
        <v>224</v>
      </c>
      <c r="H115" s="22">
        <v>5850</v>
      </c>
      <c r="I115" s="22">
        <v>5850</v>
      </c>
      <c r="J115" s="22">
        <v>1462.5</v>
      </c>
      <c r="K115" s="22"/>
      <c r="L115" s="22">
        <v>4387.5</v>
      </c>
      <c r="M115" s="22"/>
      <c r="N115" s="22"/>
      <c r="O115" s="22"/>
      <c r="P115" s="22"/>
      <c r="Q115" s="22"/>
      <c r="R115" s="22"/>
      <c r="S115" s="22"/>
      <c r="T115" s="22"/>
      <c r="U115" s="22"/>
      <c r="V115" s="22"/>
      <c r="W115" s="22"/>
    </row>
    <row r="116" ht="27" customHeight="1" spans="1:23">
      <c r="A116" s="121" t="s">
        <v>50</v>
      </c>
      <c r="B116" s="117" t="s">
        <v>247</v>
      </c>
      <c r="C116" s="23" t="s">
        <v>194</v>
      </c>
      <c r="D116" s="23" t="s">
        <v>77</v>
      </c>
      <c r="E116" s="23" t="s">
        <v>78</v>
      </c>
      <c r="F116" s="23" t="s">
        <v>201</v>
      </c>
      <c r="G116" s="23" t="s">
        <v>202</v>
      </c>
      <c r="H116" s="22">
        <v>33013.95</v>
      </c>
      <c r="I116" s="22">
        <v>33013.95</v>
      </c>
      <c r="J116" s="22">
        <v>8253.49</v>
      </c>
      <c r="K116" s="22"/>
      <c r="L116" s="22">
        <v>24760.46</v>
      </c>
      <c r="M116" s="22"/>
      <c r="N116" s="22"/>
      <c r="O116" s="22"/>
      <c r="P116" s="22"/>
      <c r="Q116" s="22"/>
      <c r="R116" s="22"/>
      <c r="S116" s="22"/>
      <c r="T116" s="22"/>
      <c r="U116" s="22"/>
      <c r="V116" s="22"/>
      <c r="W116" s="22"/>
    </row>
    <row r="117" ht="27" customHeight="1" spans="1:23">
      <c r="A117" s="23" t="s">
        <v>52</v>
      </c>
      <c r="B117" s="23"/>
      <c r="C117" s="23"/>
      <c r="D117" s="23"/>
      <c r="E117" s="23"/>
      <c r="F117" s="23"/>
      <c r="G117" s="23"/>
      <c r="H117" s="22">
        <v>4283359</v>
      </c>
      <c r="I117" s="22">
        <v>4209491.8</v>
      </c>
      <c r="J117" s="22">
        <v>1029363.76</v>
      </c>
      <c r="K117" s="22"/>
      <c r="L117" s="22">
        <v>3180128.04</v>
      </c>
      <c r="M117" s="22"/>
      <c r="N117" s="22"/>
      <c r="O117" s="22"/>
      <c r="P117" s="22"/>
      <c r="Q117" s="22"/>
      <c r="R117" s="22">
        <v>73867.2</v>
      </c>
      <c r="S117" s="22"/>
      <c r="T117" s="22"/>
      <c r="U117" s="22"/>
      <c r="V117" s="22"/>
      <c r="W117" s="22">
        <v>73867.2</v>
      </c>
    </row>
    <row r="118" ht="27" customHeight="1" spans="1:23">
      <c r="A118" s="121" t="s">
        <v>52</v>
      </c>
      <c r="B118" s="117" t="s">
        <v>248</v>
      </c>
      <c r="C118" s="23" t="s">
        <v>160</v>
      </c>
      <c r="D118" s="23" t="s">
        <v>73</v>
      </c>
      <c r="E118" s="23" t="s">
        <v>74</v>
      </c>
      <c r="F118" s="23" t="s">
        <v>161</v>
      </c>
      <c r="G118" s="23" t="s">
        <v>162</v>
      </c>
      <c r="H118" s="22">
        <v>643897.8</v>
      </c>
      <c r="I118" s="22">
        <v>643897.8</v>
      </c>
      <c r="J118" s="22">
        <v>160974.45</v>
      </c>
      <c r="K118" s="22"/>
      <c r="L118" s="22">
        <v>482923.35</v>
      </c>
      <c r="M118" s="22"/>
      <c r="N118" s="22"/>
      <c r="O118" s="22"/>
      <c r="P118" s="22"/>
      <c r="Q118" s="22"/>
      <c r="R118" s="22"/>
      <c r="S118" s="22"/>
      <c r="T118" s="22"/>
      <c r="U118" s="22"/>
      <c r="V118" s="22"/>
      <c r="W118" s="22"/>
    </row>
    <row r="119" ht="27" customHeight="1" spans="1:23">
      <c r="A119" s="121" t="s">
        <v>52</v>
      </c>
      <c r="B119" s="117" t="s">
        <v>248</v>
      </c>
      <c r="C119" s="23" t="s">
        <v>160</v>
      </c>
      <c r="D119" s="23" t="s">
        <v>73</v>
      </c>
      <c r="E119" s="23" t="s">
        <v>74</v>
      </c>
      <c r="F119" s="23" t="s">
        <v>163</v>
      </c>
      <c r="G119" s="23" t="s">
        <v>164</v>
      </c>
      <c r="H119" s="22">
        <v>916209</v>
      </c>
      <c r="I119" s="22">
        <v>916209</v>
      </c>
      <c r="J119" s="22">
        <v>229052.25</v>
      </c>
      <c r="K119" s="22"/>
      <c r="L119" s="22">
        <v>687156.75</v>
      </c>
      <c r="M119" s="22"/>
      <c r="N119" s="22"/>
      <c r="O119" s="22"/>
      <c r="P119" s="22"/>
      <c r="Q119" s="22"/>
      <c r="R119" s="22"/>
      <c r="S119" s="22"/>
      <c r="T119" s="22"/>
      <c r="U119" s="22"/>
      <c r="V119" s="22"/>
      <c r="W119" s="22"/>
    </row>
    <row r="120" ht="27" customHeight="1" spans="1:23">
      <c r="A120" s="121" t="s">
        <v>52</v>
      </c>
      <c r="B120" s="117" t="s">
        <v>248</v>
      </c>
      <c r="C120" s="23" t="s">
        <v>160</v>
      </c>
      <c r="D120" s="23" t="s">
        <v>73</v>
      </c>
      <c r="E120" s="23" t="s">
        <v>74</v>
      </c>
      <c r="F120" s="23" t="s">
        <v>165</v>
      </c>
      <c r="G120" s="23" t="s">
        <v>166</v>
      </c>
      <c r="H120" s="22">
        <v>58533.15</v>
      </c>
      <c r="I120" s="22">
        <v>58533.15</v>
      </c>
      <c r="J120" s="22">
        <v>14633.29</v>
      </c>
      <c r="K120" s="22"/>
      <c r="L120" s="22">
        <v>43899.86</v>
      </c>
      <c r="M120" s="22"/>
      <c r="N120" s="22"/>
      <c r="O120" s="22"/>
      <c r="P120" s="22"/>
      <c r="Q120" s="22"/>
      <c r="R120" s="22"/>
      <c r="S120" s="22"/>
      <c r="T120" s="22"/>
      <c r="U120" s="22"/>
      <c r="V120" s="22"/>
      <c r="W120" s="22"/>
    </row>
    <row r="121" ht="27" customHeight="1" spans="1:23">
      <c r="A121" s="121" t="s">
        <v>52</v>
      </c>
      <c r="B121" s="117" t="s">
        <v>249</v>
      </c>
      <c r="C121" s="23" t="s">
        <v>168</v>
      </c>
      <c r="D121" s="23" t="s">
        <v>85</v>
      </c>
      <c r="E121" s="23" t="s">
        <v>86</v>
      </c>
      <c r="F121" s="23" t="s">
        <v>169</v>
      </c>
      <c r="G121" s="23" t="s">
        <v>170</v>
      </c>
      <c r="H121" s="22">
        <v>277646.71</v>
      </c>
      <c r="I121" s="22">
        <v>277646.71</v>
      </c>
      <c r="J121" s="22">
        <v>69411.68</v>
      </c>
      <c r="K121" s="22"/>
      <c r="L121" s="22">
        <v>208235.03</v>
      </c>
      <c r="M121" s="22"/>
      <c r="N121" s="22"/>
      <c r="O121" s="22"/>
      <c r="P121" s="22"/>
      <c r="Q121" s="22"/>
      <c r="R121" s="22"/>
      <c r="S121" s="22"/>
      <c r="T121" s="22"/>
      <c r="U121" s="22"/>
      <c r="V121" s="22"/>
      <c r="W121" s="22"/>
    </row>
    <row r="122" ht="27" customHeight="1" spans="1:23">
      <c r="A122" s="121" t="s">
        <v>52</v>
      </c>
      <c r="B122" s="117" t="s">
        <v>249</v>
      </c>
      <c r="C122" s="23" t="s">
        <v>168</v>
      </c>
      <c r="D122" s="23" t="s">
        <v>89</v>
      </c>
      <c r="E122" s="23" t="s">
        <v>88</v>
      </c>
      <c r="F122" s="23" t="s">
        <v>171</v>
      </c>
      <c r="G122" s="23" t="s">
        <v>172</v>
      </c>
      <c r="H122" s="22">
        <v>4399.53</v>
      </c>
      <c r="I122" s="22">
        <v>4399.53</v>
      </c>
      <c r="J122" s="22">
        <v>1099.89</v>
      </c>
      <c r="K122" s="22"/>
      <c r="L122" s="22">
        <v>3299.64</v>
      </c>
      <c r="M122" s="22"/>
      <c r="N122" s="22"/>
      <c r="O122" s="22"/>
      <c r="P122" s="22"/>
      <c r="Q122" s="22"/>
      <c r="R122" s="22"/>
      <c r="S122" s="22"/>
      <c r="T122" s="22"/>
      <c r="U122" s="22"/>
      <c r="V122" s="22"/>
      <c r="W122" s="22"/>
    </row>
    <row r="123" ht="27" customHeight="1" spans="1:23">
      <c r="A123" s="121" t="s">
        <v>52</v>
      </c>
      <c r="B123" s="117" t="s">
        <v>249</v>
      </c>
      <c r="C123" s="23" t="s">
        <v>168</v>
      </c>
      <c r="D123" s="23" t="s">
        <v>94</v>
      </c>
      <c r="E123" s="23" t="s">
        <v>95</v>
      </c>
      <c r="F123" s="23" t="s">
        <v>173</v>
      </c>
      <c r="G123" s="23" t="s">
        <v>174</v>
      </c>
      <c r="H123" s="22">
        <v>133617.48</v>
      </c>
      <c r="I123" s="22">
        <v>133617.48</v>
      </c>
      <c r="J123" s="22">
        <v>33404.37</v>
      </c>
      <c r="K123" s="22"/>
      <c r="L123" s="22">
        <v>100213.11</v>
      </c>
      <c r="M123" s="22"/>
      <c r="N123" s="22"/>
      <c r="O123" s="22"/>
      <c r="P123" s="22"/>
      <c r="Q123" s="22"/>
      <c r="R123" s="22"/>
      <c r="S123" s="22"/>
      <c r="T123" s="22"/>
      <c r="U123" s="22"/>
      <c r="V123" s="22"/>
      <c r="W123" s="22"/>
    </row>
    <row r="124" ht="27" customHeight="1" spans="1:23">
      <c r="A124" s="121" t="s">
        <v>52</v>
      </c>
      <c r="B124" s="117" t="s">
        <v>249</v>
      </c>
      <c r="C124" s="23" t="s">
        <v>168</v>
      </c>
      <c r="D124" s="23" t="s">
        <v>98</v>
      </c>
      <c r="E124" s="23" t="s">
        <v>99</v>
      </c>
      <c r="F124" s="23" t="s">
        <v>175</v>
      </c>
      <c r="G124" s="23" t="s">
        <v>176</v>
      </c>
      <c r="H124" s="22">
        <v>80941.41</v>
      </c>
      <c r="I124" s="22">
        <v>62700.21</v>
      </c>
      <c r="J124" s="22">
        <v>15675.05</v>
      </c>
      <c r="K124" s="22"/>
      <c r="L124" s="22">
        <v>47025.16</v>
      </c>
      <c r="M124" s="22"/>
      <c r="N124" s="22"/>
      <c r="O124" s="22"/>
      <c r="P124" s="22"/>
      <c r="Q124" s="22"/>
      <c r="R124" s="22">
        <v>18241.2</v>
      </c>
      <c r="S124" s="22"/>
      <c r="T124" s="22"/>
      <c r="U124" s="22"/>
      <c r="V124" s="22"/>
      <c r="W124" s="22">
        <v>18241.2</v>
      </c>
    </row>
    <row r="125" ht="27" customHeight="1" spans="1:23">
      <c r="A125" s="121" t="s">
        <v>52</v>
      </c>
      <c r="B125" s="117" t="s">
        <v>249</v>
      </c>
      <c r="C125" s="23" t="s">
        <v>168</v>
      </c>
      <c r="D125" s="23" t="s">
        <v>100</v>
      </c>
      <c r="E125" s="23" t="s">
        <v>101</v>
      </c>
      <c r="F125" s="23" t="s">
        <v>171</v>
      </c>
      <c r="G125" s="23" t="s">
        <v>172</v>
      </c>
      <c r="H125" s="22">
        <v>6993</v>
      </c>
      <c r="I125" s="22">
        <v>5439</v>
      </c>
      <c r="J125" s="22">
        <v>5439</v>
      </c>
      <c r="K125" s="22"/>
      <c r="L125" s="22"/>
      <c r="M125" s="22"/>
      <c r="N125" s="22"/>
      <c r="O125" s="22"/>
      <c r="P125" s="22"/>
      <c r="Q125" s="22"/>
      <c r="R125" s="22">
        <v>1554</v>
      </c>
      <c r="S125" s="22"/>
      <c r="T125" s="22"/>
      <c r="U125" s="22"/>
      <c r="V125" s="22"/>
      <c r="W125" s="22">
        <v>1554</v>
      </c>
    </row>
    <row r="126" ht="27" customHeight="1" spans="1:23">
      <c r="A126" s="121" t="s">
        <v>52</v>
      </c>
      <c r="B126" s="117" t="s">
        <v>250</v>
      </c>
      <c r="C126" s="23" t="s">
        <v>107</v>
      </c>
      <c r="D126" s="23" t="s">
        <v>106</v>
      </c>
      <c r="E126" s="23" t="s">
        <v>107</v>
      </c>
      <c r="F126" s="23" t="s">
        <v>178</v>
      </c>
      <c r="G126" s="23" t="s">
        <v>107</v>
      </c>
      <c r="H126" s="22">
        <v>224558.33</v>
      </c>
      <c r="I126" s="22">
        <v>224558.33</v>
      </c>
      <c r="J126" s="22">
        <v>56139.58</v>
      </c>
      <c r="K126" s="22"/>
      <c r="L126" s="22">
        <v>168418.75</v>
      </c>
      <c r="M126" s="22"/>
      <c r="N126" s="22"/>
      <c r="O126" s="22"/>
      <c r="P126" s="22"/>
      <c r="Q126" s="22"/>
      <c r="R126" s="22"/>
      <c r="S126" s="22"/>
      <c r="T126" s="22"/>
      <c r="U126" s="22"/>
      <c r="V126" s="22"/>
      <c r="W126" s="22"/>
    </row>
    <row r="127" ht="27" customHeight="1" spans="1:23">
      <c r="A127" s="121" t="s">
        <v>52</v>
      </c>
      <c r="B127" s="117" t="s">
        <v>251</v>
      </c>
      <c r="C127" s="23" t="s">
        <v>180</v>
      </c>
      <c r="D127" s="23" t="s">
        <v>73</v>
      </c>
      <c r="E127" s="23" t="s">
        <v>74</v>
      </c>
      <c r="F127" s="23" t="s">
        <v>181</v>
      </c>
      <c r="G127" s="23" t="s">
        <v>182</v>
      </c>
      <c r="H127" s="22">
        <v>31818</v>
      </c>
      <c r="I127" s="22">
        <v>20346</v>
      </c>
      <c r="J127" s="22">
        <v>5086.5</v>
      </c>
      <c r="K127" s="22"/>
      <c r="L127" s="22">
        <v>15259.5</v>
      </c>
      <c r="M127" s="22"/>
      <c r="N127" s="22"/>
      <c r="O127" s="22"/>
      <c r="P127" s="22"/>
      <c r="Q127" s="22"/>
      <c r="R127" s="22">
        <v>11472</v>
      </c>
      <c r="S127" s="22"/>
      <c r="T127" s="22"/>
      <c r="U127" s="22"/>
      <c r="V127" s="22"/>
      <c r="W127" s="22">
        <v>11472</v>
      </c>
    </row>
    <row r="128" ht="27" customHeight="1" spans="1:23">
      <c r="A128" s="121" t="s">
        <v>52</v>
      </c>
      <c r="B128" s="117" t="s">
        <v>252</v>
      </c>
      <c r="C128" s="23" t="s">
        <v>253</v>
      </c>
      <c r="D128" s="23" t="s">
        <v>73</v>
      </c>
      <c r="E128" s="23" t="s">
        <v>74</v>
      </c>
      <c r="F128" s="23" t="s">
        <v>254</v>
      </c>
      <c r="G128" s="23" t="s">
        <v>253</v>
      </c>
      <c r="H128" s="22">
        <v>39000</v>
      </c>
      <c r="I128" s="22"/>
      <c r="J128" s="22"/>
      <c r="K128" s="22"/>
      <c r="L128" s="22"/>
      <c r="M128" s="22"/>
      <c r="N128" s="22"/>
      <c r="O128" s="22"/>
      <c r="P128" s="22"/>
      <c r="Q128" s="22"/>
      <c r="R128" s="22">
        <v>39000</v>
      </c>
      <c r="S128" s="22"/>
      <c r="T128" s="22"/>
      <c r="U128" s="22"/>
      <c r="V128" s="22"/>
      <c r="W128" s="22">
        <v>39000</v>
      </c>
    </row>
    <row r="129" ht="27" customHeight="1" spans="1:23">
      <c r="A129" s="121" t="s">
        <v>52</v>
      </c>
      <c r="B129" s="117" t="s">
        <v>255</v>
      </c>
      <c r="C129" s="23" t="s">
        <v>184</v>
      </c>
      <c r="D129" s="23" t="s">
        <v>73</v>
      </c>
      <c r="E129" s="23" t="s">
        <v>74</v>
      </c>
      <c r="F129" s="23" t="s">
        <v>185</v>
      </c>
      <c r="G129" s="23" t="s">
        <v>186</v>
      </c>
      <c r="H129" s="22">
        <v>45000</v>
      </c>
      <c r="I129" s="22">
        <v>45000</v>
      </c>
      <c r="J129" s="22"/>
      <c r="K129" s="22"/>
      <c r="L129" s="22">
        <v>45000</v>
      </c>
      <c r="M129" s="22"/>
      <c r="N129" s="22"/>
      <c r="O129" s="22"/>
      <c r="P129" s="22"/>
      <c r="Q129" s="22"/>
      <c r="R129" s="22"/>
      <c r="S129" s="22"/>
      <c r="T129" s="22"/>
      <c r="U129" s="22"/>
      <c r="V129" s="22"/>
      <c r="W129" s="22"/>
    </row>
    <row r="130" ht="27" customHeight="1" spans="1:23">
      <c r="A130" s="121" t="s">
        <v>52</v>
      </c>
      <c r="B130" s="117" t="s">
        <v>256</v>
      </c>
      <c r="C130" s="23" t="s">
        <v>136</v>
      </c>
      <c r="D130" s="23" t="s">
        <v>73</v>
      </c>
      <c r="E130" s="23" t="s">
        <v>74</v>
      </c>
      <c r="F130" s="23" t="s">
        <v>188</v>
      </c>
      <c r="G130" s="23" t="s">
        <v>136</v>
      </c>
      <c r="H130" s="22">
        <v>11000</v>
      </c>
      <c r="I130" s="22">
        <v>11000</v>
      </c>
      <c r="J130" s="22">
        <v>2750</v>
      </c>
      <c r="K130" s="22"/>
      <c r="L130" s="22">
        <v>8250</v>
      </c>
      <c r="M130" s="22"/>
      <c r="N130" s="22"/>
      <c r="O130" s="22"/>
      <c r="P130" s="22"/>
      <c r="Q130" s="22"/>
      <c r="R130" s="22"/>
      <c r="S130" s="22"/>
      <c r="T130" s="22"/>
      <c r="U130" s="22"/>
      <c r="V130" s="22"/>
      <c r="W130" s="22"/>
    </row>
    <row r="131" ht="27" customHeight="1" spans="1:23">
      <c r="A131" s="121" t="s">
        <v>52</v>
      </c>
      <c r="B131" s="117" t="s">
        <v>257</v>
      </c>
      <c r="C131" s="23" t="s">
        <v>190</v>
      </c>
      <c r="D131" s="23" t="s">
        <v>73</v>
      </c>
      <c r="E131" s="23" t="s">
        <v>74</v>
      </c>
      <c r="F131" s="23" t="s">
        <v>191</v>
      </c>
      <c r="G131" s="23" t="s">
        <v>192</v>
      </c>
      <c r="H131" s="22">
        <v>120330</v>
      </c>
      <c r="I131" s="22">
        <v>120330</v>
      </c>
      <c r="J131" s="22">
        <v>30082.5</v>
      </c>
      <c r="K131" s="22"/>
      <c r="L131" s="22">
        <v>90247.5</v>
      </c>
      <c r="M131" s="22"/>
      <c r="N131" s="22"/>
      <c r="O131" s="22"/>
      <c r="P131" s="22"/>
      <c r="Q131" s="22"/>
      <c r="R131" s="22"/>
      <c r="S131" s="22"/>
      <c r="T131" s="22"/>
      <c r="U131" s="22"/>
      <c r="V131" s="22"/>
      <c r="W131" s="22"/>
    </row>
    <row r="132" ht="27" customHeight="1" spans="1:23">
      <c r="A132" s="121" t="s">
        <v>52</v>
      </c>
      <c r="B132" s="117" t="s">
        <v>258</v>
      </c>
      <c r="C132" s="23" t="s">
        <v>157</v>
      </c>
      <c r="D132" s="23" t="s">
        <v>73</v>
      </c>
      <c r="E132" s="23" t="s">
        <v>74</v>
      </c>
      <c r="F132" s="23" t="s">
        <v>158</v>
      </c>
      <c r="G132" s="23" t="s">
        <v>157</v>
      </c>
      <c r="H132" s="22">
        <v>36673.58</v>
      </c>
      <c r="I132" s="22">
        <v>36673.58</v>
      </c>
      <c r="J132" s="22">
        <v>9168.4</v>
      </c>
      <c r="K132" s="22"/>
      <c r="L132" s="22">
        <v>27505.18</v>
      </c>
      <c r="M132" s="22"/>
      <c r="N132" s="22"/>
      <c r="O132" s="22"/>
      <c r="P132" s="22"/>
      <c r="Q132" s="22"/>
      <c r="R132" s="22"/>
      <c r="S132" s="22"/>
      <c r="T132" s="22"/>
      <c r="U132" s="22"/>
      <c r="V132" s="22"/>
      <c r="W132" s="22"/>
    </row>
    <row r="133" ht="27" customHeight="1" spans="1:23">
      <c r="A133" s="121" t="s">
        <v>52</v>
      </c>
      <c r="B133" s="117" t="s">
        <v>259</v>
      </c>
      <c r="C133" s="23" t="s">
        <v>194</v>
      </c>
      <c r="D133" s="23" t="s">
        <v>73</v>
      </c>
      <c r="E133" s="23" t="s">
        <v>74</v>
      </c>
      <c r="F133" s="23" t="s">
        <v>195</v>
      </c>
      <c r="G133" s="23" t="s">
        <v>196</v>
      </c>
      <c r="H133" s="22">
        <v>69064.75</v>
      </c>
      <c r="I133" s="22">
        <v>69064.75</v>
      </c>
      <c r="J133" s="22"/>
      <c r="K133" s="22"/>
      <c r="L133" s="22">
        <v>69064.75</v>
      </c>
      <c r="M133" s="22"/>
      <c r="N133" s="22"/>
      <c r="O133" s="22"/>
      <c r="P133" s="22"/>
      <c r="Q133" s="22"/>
      <c r="R133" s="22"/>
      <c r="S133" s="22"/>
      <c r="T133" s="22"/>
      <c r="U133" s="22"/>
      <c r="V133" s="22"/>
      <c r="W133" s="22"/>
    </row>
    <row r="134" ht="27" customHeight="1" spans="1:23">
      <c r="A134" s="121" t="s">
        <v>52</v>
      </c>
      <c r="B134" s="117" t="s">
        <v>259</v>
      </c>
      <c r="C134" s="23" t="s">
        <v>194</v>
      </c>
      <c r="D134" s="23" t="s">
        <v>73</v>
      </c>
      <c r="E134" s="23" t="s">
        <v>74</v>
      </c>
      <c r="F134" s="23" t="s">
        <v>260</v>
      </c>
      <c r="G134" s="23" t="s">
        <v>261</v>
      </c>
      <c r="H134" s="22">
        <v>5000</v>
      </c>
      <c r="I134" s="22">
        <v>5000</v>
      </c>
      <c r="J134" s="22">
        <v>1250</v>
      </c>
      <c r="K134" s="22"/>
      <c r="L134" s="22">
        <v>3750</v>
      </c>
      <c r="M134" s="22"/>
      <c r="N134" s="22"/>
      <c r="O134" s="22"/>
      <c r="P134" s="22"/>
      <c r="Q134" s="22"/>
      <c r="R134" s="22"/>
      <c r="S134" s="22"/>
      <c r="T134" s="22"/>
      <c r="U134" s="22"/>
      <c r="V134" s="22"/>
      <c r="W134" s="22"/>
    </row>
    <row r="135" ht="27" customHeight="1" spans="1:23">
      <c r="A135" s="121" t="s">
        <v>52</v>
      </c>
      <c r="B135" s="117" t="s">
        <v>259</v>
      </c>
      <c r="C135" s="23" t="s">
        <v>194</v>
      </c>
      <c r="D135" s="23" t="s">
        <v>73</v>
      </c>
      <c r="E135" s="23" t="s">
        <v>74</v>
      </c>
      <c r="F135" s="23" t="s">
        <v>191</v>
      </c>
      <c r="G135" s="23" t="s">
        <v>192</v>
      </c>
      <c r="H135" s="22">
        <v>11460</v>
      </c>
      <c r="I135" s="22">
        <v>11460</v>
      </c>
      <c r="J135" s="22">
        <v>2865</v>
      </c>
      <c r="K135" s="22"/>
      <c r="L135" s="22">
        <v>8595</v>
      </c>
      <c r="M135" s="22"/>
      <c r="N135" s="22"/>
      <c r="O135" s="22"/>
      <c r="P135" s="22"/>
      <c r="Q135" s="22"/>
      <c r="R135" s="22"/>
      <c r="S135" s="22"/>
      <c r="T135" s="22"/>
      <c r="U135" s="22"/>
      <c r="V135" s="22"/>
      <c r="W135" s="22"/>
    </row>
    <row r="136" ht="27" customHeight="1" spans="1:23">
      <c r="A136" s="121" t="s">
        <v>52</v>
      </c>
      <c r="B136" s="117" t="s">
        <v>259</v>
      </c>
      <c r="C136" s="23" t="s">
        <v>194</v>
      </c>
      <c r="D136" s="23" t="s">
        <v>73</v>
      </c>
      <c r="E136" s="23" t="s">
        <v>74</v>
      </c>
      <c r="F136" s="23" t="s">
        <v>201</v>
      </c>
      <c r="G136" s="23" t="s">
        <v>202</v>
      </c>
      <c r="H136" s="22">
        <v>39873.58</v>
      </c>
      <c r="I136" s="22">
        <v>39873.58</v>
      </c>
      <c r="J136" s="22">
        <v>9968.4</v>
      </c>
      <c r="K136" s="22"/>
      <c r="L136" s="22">
        <v>29905.18</v>
      </c>
      <c r="M136" s="22"/>
      <c r="N136" s="22"/>
      <c r="O136" s="22"/>
      <c r="P136" s="22"/>
      <c r="Q136" s="22"/>
      <c r="R136" s="22"/>
      <c r="S136" s="22"/>
      <c r="T136" s="22"/>
      <c r="U136" s="22"/>
      <c r="V136" s="22"/>
      <c r="W136" s="22"/>
    </row>
    <row r="137" ht="27" customHeight="1" spans="1:23">
      <c r="A137" s="121" t="s">
        <v>52</v>
      </c>
      <c r="B137" s="117" t="s">
        <v>259</v>
      </c>
      <c r="C137" s="23" t="s">
        <v>194</v>
      </c>
      <c r="D137" s="23" t="s">
        <v>83</v>
      </c>
      <c r="E137" s="23" t="s">
        <v>84</v>
      </c>
      <c r="F137" s="23" t="s">
        <v>201</v>
      </c>
      <c r="G137" s="23" t="s">
        <v>202</v>
      </c>
      <c r="H137" s="22">
        <v>3600</v>
      </c>
      <c r="I137" s="22"/>
      <c r="J137" s="22"/>
      <c r="K137" s="22"/>
      <c r="L137" s="22"/>
      <c r="M137" s="22"/>
      <c r="N137" s="22"/>
      <c r="O137" s="22"/>
      <c r="P137" s="22"/>
      <c r="Q137" s="22"/>
      <c r="R137" s="22">
        <v>3600</v>
      </c>
      <c r="S137" s="22"/>
      <c r="T137" s="22"/>
      <c r="U137" s="22"/>
      <c r="V137" s="22"/>
      <c r="W137" s="22">
        <v>3600</v>
      </c>
    </row>
    <row r="138" ht="27" customHeight="1" spans="1:23">
      <c r="A138" s="121" t="s">
        <v>52</v>
      </c>
      <c r="B138" s="117" t="s">
        <v>262</v>
      </c>
      <c r="C138" s="23" t="s">
        <v>204</v>
      </c>
      <c r="D138" s="23" t="s">
        <v>73</v>
      </c>
      <c r="E138" s="23" t="s">
        <v>74</v>
      </c>
      <c r="F138" s="23" t="s">
        <v>165</v>
      </c>
      <c r="G138" s="23" t="s">
        <v>166</v>
      </c>
      <c r="H138" s="22">
        <v>311598</v>
      </c>
      <c r="I138" s="22">
        <v>311598</v>
      </c>
      <c r="J138" s="22">
        <v>77899.5</v>
      </c>
      <c r="K138" s="22"/>
      <c r="L138" s="22">
        <v>233698.5</v>
      </c>
      <c r="M138" s="22"/>
      <c r="N138" s="22"/>
      <c r="O138" s="22"/>
      <c r="P138" s="22"/>
      <c r="Q138" s="22"/>
      <c r="R138" s="22"/>
      <c r="S138" s="22"/>
      <c r="T138" s="22"/>
      <c r="U138" s="22"/>
      <c r="V138" s="22"/>
      <c r="W138" s="22"/>
    </row>
    <row r="139" ht="27" customHeight="1" spans="1:23">
      <c r="A139" s="121" t="s">
        <v>52</v>
      </c>
      <c r="B139" s="117" t="s">
        <v>263</v>
      </c>
      <c r="C139" s="23" t="s">
        <v>206</v>
      </c>
      <c r="D139" s="23" t="s">
        <v>77</v>
      </c>
      <c r="E139" s="23" t="s">
        <v>78</v>
      </c>
      <c r="F139" s="23" t="s">
        <v>161</v>
      </c>
      <c r="G139" s="23" t="s">
        <v>162</v>
      </c>
      <c r="H139" s="22">
        <v>250152</v>
      </c>
      <c r="I139" s="22">
        <v>250152</v>
      </c>
      <c r="J139" s="22">
        <v>62538</v>
      </c>
      <c r="K139" s="22"/>
      <c r="L139" s="22">
        <v>187614</v>
      </c>
      <c r="M139" s="22"/>
      <c r="N139" s="22"/>
      <c r="O139" s="22"/>
      <c r="P139" s="22"/>
      <c r="Q139" s="22"/>
      <c r="R139" s="22"/>
      <c r="S139" s="22"/>
      <c r="T139" s="22"/>
      <c r="U139" s="22"/>
      <c r="V139" s="22"/>
      <c r="W139" s="22"/>
    </row>
    <row r="140" ht="27" customHeight="1" spans="1:23">
      <c r="A140" s="121" t="s">
        <v>52</v>
      </c>
      <c r="B140" s="117" t="s">
        <v>263</v>
      </c>
      <c r="C140" s="23" t="s">
        <v>206</v>
      </c>
      <c r="D140" s="23" t="s">
        <v>77</v>
      </c>
      <c r="E140" s="23" t="s">
        <v>78</v>
      </c>
      <c r="F140" s="23" t="s">
        <v>165</v>
      </c>
      <c r="G140" s="23" t="s">
        <v>166</v>
      </c>
      <c r="H140" s="22">
        <v>20846</v>
      </c>
      <c r="I140" s="22">
        <v>20846</v>
      </c>
      <c r="J140" s="22">
        <v>5211.5</v>
      </c>
      <c r="K140" s="22"/>
      <c r="L140" s="22">
        <v>15634.5</v>
      </c>
      <c r="M140" s="22"/>
      <c r="N140" s="22"/>
      <c r="O140" s="22"/>
      <c r="P140" s="22"/>
      <c r="Q140" s="22"/>
      <c r="R140" s="22"/>
      <c r="S140" s="22"/>
      <c r="T140" s="22"/>
      <c r="U140" s="22"/>
      <c r="V140" s="22"/>
      <c r="W140" s="22"/>
    </row>
    <row r="141" ht="27" customHeight="1" spans="1:23">
      <c r="A141" s="121" t="s">
        <v>52</v>
      </c>
      <c r="B141" s="117" t="s">
        <v>263</v>
      </c>
      <c r="C141" s="23" t="s">
        <v>206</v>
      </c>
      <c r="D141" s="23" t="s">
        <v>77</v>
      </c>
      <c r="E141" s="23" t="s">
        <v>78</v>
      </c>
      <c r="F141" s="23" t="s">
        <v>207</v>
      </c>
      <c r="G141" s="23" t="s">
        <v>208</v>
      </c>
      <c r="H141" s="22">
        <v>532028.4</v>
      </c>
      <c r="I141" s="22">
        <v>532028.4</v>
      </c>
      <c r="J141" s="22">
        <v>133007.1</v>
      </c>
      <c r="K141" s="22"/>
      <c r="L141" s="22">
        <v>399021.3</v>
      </c>
      <c r="M141" s="22"/>
      <c r="N141" s="22"/>
      <c r="O141" s="22"/>
      <c r="P141" s="22"/>
      <c r="Q141" s="22"/>
      <c r="R141" s="22"/>
      <c r="S141" s="22"/>
      <c r="T141" s="22"/>
      <c r="U141" s="22"/>
      <c r="V141" s="22"/>
      <c r="W141" s="22"/>
    </row>
    <row r="142" ht="27" customHeight="1" spans="1:23">
      <c r="A142" s="121" t="s">
        <v>52</v>
      </c>
      <c r="B142" s="117" t="s">
        <v>264</v>
      </c>
      <c r="C142" s="23" t="s">
        <v>168</v>
      </c>
      <c r="D142" s="23" t="s">
        <v>85</v>
      </c>
      <c r="E142" s="23" t="s">
        <v>86</v>
      </c>
      <c r="F142" s="23" t="s">
        <v>169</v>
      </c>
      <c r="G142" s="23" t="s">
        <v>170</v>
      </c>
      <c r="H142" s="22">
        <v>134908.44</v>
      </c>
      <c r="I142" s="22">
        <v>134908.44</v>
      </c>
      <c r="J142" s="22">
        <v>33727.11</v>
      </c>
      <c r="K142" s="22"/>
      <c r="L142" s="22">
        <v>101181.33</v>
      </c>
      <c r="M142" s="22"/>
      <c r="N142" s="22"/>
      <c r="O142" s="22"/>
      <c r="P142" s="22"/>
      <c r="Q142" s="22"/>
      <c r="R142" s="22"/>
      <c r="S142" s="22"/>
      <c r="T142" s="22"/>
      <c r="U142" s="22"/>
      <c r="V142" s="22"/>
      <c r="W142" s="22"/>
    </row>
    <row r="143" ht="27" customHeight="1" spans="1:23">
      <c r="A143" s="121" t="s">
        <v>52</v>
      </c>
      <c r="B143" s="117" t="s">
        <v>264</v>
      </c>
      <c r="C143" s="23" t="s">
        <v>168</v>
      </c>
      <c r="D143" s="23" t="s">
        <v>89</v>
      </c>
      <c r="E143" s="23" t="s">
        <v>88</v>
      </c>
      <c r="F143" s="23" t="s">
        <v>171</v>
      </c>
      <c r="G143" s="23" t="s">
        <v>172</v>
      </c>
      <c r="H143" s="22">
        <v>7038.49</v>
      </c>
      <c r="I143" s="22">
        <v>7038.49</v>
      </c>
      <c r="J143" s="22">
        <v>1759.62</v>
      </c>
      <c r="K143" s="22"/>
      <c r="L143" s="22">
        <v>5278.87</v>
      </c>
      <c r="M143" s="22"/>
      <c r="N143" s="22"/>
      <c r="O143" s="22"/>
      <c r="P143" s="22"/>
      <c r="Q143" s="22"/>
      <c r="R143" s="22"/>
      <c r="S143" s="22"/>
      <c r="T143" s="22"/>
      <c r="U143" s="22"/>
      <c r="V143" s="22"/>
      <c r="W143" s="22"/>
    </row>
    <row r="144" ht="27" customHeight="1" spans="1:23">
      <c r="A144" s="121" t="s">
        <v>52</v>
      </c>
      <c r="B144" s="117" t="s">
        <v>264</v>
      </c>
      <c r="C144" s="23" t="s">
        <v>168</v>
      </c>
      <c r="D144" s="23" t="s">
        <v>96</v>
      </c>
      <c r="E144" s="23" t="s">
        <v>97</v>
      </c>
      <c r="F144" s="23" t="s">
        <v>173</v>
      </c>
      <c r="G144" s="23" t="s">
        <v>174</v>
      </c>
      <c r="H144" s="22">
        <v>64924.68</v>
      </c>
      <c r="I144" s="22">
        <v>64924.68</v>
      </c>
      <c r="J144" s="22">
        <v>16231.17</v>
      </c>
      <c r="K144" s="22"/>
      <c r="L144" s="22">
        <v>48693.51</v>
      </c>
      <c r="M144" s="22"/>
      <c r="N144" s="22"/>
      <c r="O144" s="22"/>
      <c r="P144" s="22"/>
      <c r="Q144" s="22"/>
      <c r="R144" s="22"/>
      <c r="S144" s="22"/>
      <c r="T144" s="22"/>
      <c r="U144" s="22"/>
      <c r="V144" s="22"/>
      <c r="W144" s="22"/>
    </row>
    <row r="145" ht="27" customHeight="1" spans="1:23">
      <c r="A145" s="121" t="s">
        <v>52</v>
      </c>
      <c r="B145" s="117" t="s">
        <v>264</v>
      </c>
      <c r="C145" s="23" t="s">
        <v>168</v>
      </c>
      <c r="D145" s="23" t="s">
        <v>98</v>
      </c>
      <c r="E145" s="23" t="s">
        <v>99</v>
      </c>
      <c r="F145" s="23" t="s">
        <v>175</v>
      </c>
      <c r="G145" s="23" t="s">
        <v>176</v>
      </c>
      <c r="H145" s="22">
        <v>25295.33</v>
      </c>
      <c r="I145" s="22">
        <v>25295.33</v>
      </c>
      <c r="J145" s="22">
        <v>6323.83</v>
      </c>
      <c r="K145" s="22"/>
      <c r="L145" s="22">
        <v>18971.5</v>
      </c>
      <c r="M145" s="22"/>
      <c r="N145" s="22"/>
      <c r="O145" s="22"/>
      <c r="P145" s="22"/>
      <c r="Q145" s="22"/>
      <c r="R145" s="22"/>
      <c r="S145" s="22"/>
      <c r="T145" s="22"/>
      <c r="U145" s="22"/>
      <c r="V145" s="22"/>
      <c r="W145" s="22"/>
    </row>
    <row r="146" ht="27" customHeight="1" spans="1:23">
      <c r="A146" s="121" t="s">
        <v>52</v>
      </c>
      <c r="B146" s="117" t="s">
        <v>264</v>
      </c>
      <c r="C146" s="23" t="s">
        <v>168</v>
      </c>
      <c r="D146" s="23" t="s">
        <v>100</v>
      </c>
      <c r="E146" s="23" t="s">
        <v>101</v>
      </c>
      <c r="F146" s="23" t="s">
        <v>171</v>
      </c>
      <c r="G146" s="23" t="s">
        <v>172</v>
      </c>
      <c r="H146" s="22">
        <v>1903.65</v>
      </c>
      <c r="I146" s="22">
        <v>1903.65</v>
      </c>
      <c r="J146" s="22">
        <v>1903.65</v>
      </c>
      <c r="K146" s="22"/>
      <c r="L146" s="22"/>
      <c r="M146" s="22"/>
      <c r="N146" s="22"/>
      <c r="O146" s="22"/>
      <c r="P146" s="22"/>
      <c r="Q146" s="22"/>
      <c r="R146" s="22"/>
      <c r="S146" s="22"/>
      <c r="T146" s="22"/>
      <c r="U146" s="22"/>
      <c r="V146" s="22"/>
      <c r="W146" s="22"/>
    </row>
    <row r="147" ht="27" customHeight="1" spans="1:23">
      <c r="A147" s="121" t="s">
        <v>52</v>
      </c>
      <c r="B147" s="117" t="s">
        <v>265</v>
      </c>
      <c r="C147" s="23" t="s">
        <v>107</v>
      </c>
      <c r="D147" s="23" t="s">
        <v>106</v>
      </c>
      <c r="E147" s="23" t="s">
        <v>107</v>
      </c>
      <c r="F147" s="23" t="s">
        <v>178</v>
      </c>
      <c r="G147" s="23" t="s">
        <v>107</v>
      </c>
      <c r="H147" s="22">
        <v>98123.92</v>
      </c>
      <c r="I147" s="22">
        <v>98123.92</v>
      </c>
      <c r="J147" s="22">
        <v>24530.98</v>
      </c>
      <c r="K147" s="22"/>
      <c r="L147" s="22">
        <v>73592.94</v>
      </c>
      <c r="M147" s="22"/>
      <c r="N147" s="22"/>
      <c r="O147" s="22"/>
      <c r="P147" s="22"/>
      <c r="Q147" s="22"/>
      <c r="R147" s="22"/>
      <c r="S147" s="22"/>
      <c r="T147" s="22"/>
      <c r="U147" s="22"/>
      <c r="V147" s="22"/>
      <c r="W147" s="22"/>
    </row>
    <row r="148" ht="27" customHeight="1" spans="1:23">
      <c r="A148" s="121" t="s">
        <v>52</v>
      </c>
      <c r="B148" s="117" t="s">
        <v>266</v>
      </c>
      <c r="C148" s="23" t="s">
        <v>157</v>
      </c>
      <c r="D148" s="23" t="s">
        <v>77</v>
      </c>
      <c r="E148" s="23" t="s">
        <v>78</v>
      </c>
      <c r="F148" s="23" t="s">
        <v>158</v>
      </c>
      <c r="G148" s="23" t="s">
        <v>157</v>
      </c>
      <c r="H148" s="22">
        <v>16060.53</v>
      </c>
      <c r="I148" s="22">
        <v>16060.53</v>
      </c>
      <c r="J148" s="22">
        <v>4015.13</v>
      </c>
      <c r="K148" s="22"/>
      <c r="L148" s="22">
        <v>12045.4</v>
      </c>
      <c r="M148" s="22"/>
      <c r="N148" s="22"/>
      <c r="O148" s="22"/>
      <c r="P148" s="22"/>
      <c r="Q148" s="22"/>
      <c r="R148" s="22"/>
      <c r="S148" s="22"/>
      <c r="T148" s="22"/>
      <c r="U148" s="22"/>
      <c r="V148" s="22"/>
      <c r="W148" s="22"/>
    </row>
    <row r="149" ht="27" customHeight="1" spans="1:23">
      <c r="A149" s="121" t="s">
        <v>52</v>
      </c>
      <c r="B149" s="117" t="s">
        <v>267</v>
      </c>
      <c r="C149" s="23" t="s">
        <v>194</v>
      </c>
      <c r="D149" s="23" t="s">
        <v>77</v>
      </c>
      <c r="E149" s="23" t="s">
        <v>78</v>
      </c>
      <c r="F149" s="23" t="s">
        <v>195</v>
      </c>
      <c r="G149" s="23" t="s">
        <v>196</v>
      </c>
      <c r="H149" s="22">
        <v>31841.45</v>
      </c>
      <c r="I149" s="22">
        <v>31841.45</v>
      </c>
      <c r="J149" s="22">
        <v>7960.36</v>
      </c>
      <c r="K149" s="22"/>
      <c r="L149" s="22">
        <v>23881.09</v>
      </c>
      <c r="M149" s="22"/>
      <c r="N149" s="22"/>
      <c r="O149" s="22"/>
      <c r="P149" s="22"/>
      <c r="Q149" s="22"/>
      <c r="R149" s="22"/>
      <c r="S149" s="22"/>
      <c r="T149" s="22"/>
      <c r="U149" s="22"/>
      <c r="V149" s="22"/>
      <c r="W149" s="22"/>
    </row>
    <row r="150" ht="27" customHeight="1" spans="1:23">
      <c r="A150" s="121" t="s">
        <v>52</v>
      </c>
      <c r="B150" s="117" t="s">
        <v>267</v>
      </c>
      <c r="C150" s="23" t="s">
        <v>194</v>
      </c>
      <c r="D150" s="23" t="s">
        <v>77</v>
      </c>
      <c r="E150" s="23" t="s">
        <v>78</v>
      </c>
      <c r="F150" s="23" t="s">
        <v>221</v>
      </c>
      <c r="G150" s="23" t="s">
        <v>222</v>
      </c>
      <c r="H150" s="22">
        <v>3000</v>
      </c>
      <c r="I150" s="22">
        <v>3000</v>
      </c>
      <c r="J150" s="22">
        <v>750</v>
      </c>
      <c r="K150" s="22"/>
      <c r="L150" s="22">
        <v>2250</v>
      </c>
      <c r="M150" s="22"/>
      <c r="N150" s="22"/>
      <c r="O150" s="22"/>
      <c r="P150" s="22"/>
      <c r="Q150" s="22"/>
      <c r="R150" s="22"/>
      <c r="S150" s="22"/>
      <c r="T150" s="22"/>
      <c r="U150" s="22"/>
      <c r="V150" s="22"/>
      <c r="W150" s="22"/>
    </row>
    <row r="151" ht="27" customHeight="1" spans="1:23">
      <c r="A151" s="121" t="s">
        <v>52</v>
      </c>
      <c r="B151" s="117" t="s">
        <v>267</v>
      </c>
      <c r="C151" s="23" t="s">
        <v>194</v>
      </c>
      <c r="D151" s="23" t="s">
        <v>77</v>
      </c>
      <c r="E151" s="23" t="s">
        <v>78</v>
      </c>
      <c r="F151" s="23" t="s">
        <v>223</v>
      </c>
      <c r="G151" s="23" t="s">
        <v>224</v>
      </c>
      <c r="H151" s="22">
        <v>6300</v>
      </c>
      <c r="I151" s="22">
        <v>6300</v>
      </c>
      <c r="J151" s="22">
        <v>1575</v>
      </c>
      <c r="K151" s="22"/>
      <c r="L151" s="22">
        <v>4725</v>
      </c>
      <c r="M151" s="22"/>
      <c r="N151" s="22"/>
      <c r="O151" s="22"/>
      <c r="P151" s="22"/>
      <c r="Q151" s="22"/>
      <c r="R151" s="22"/>
      <c r="S151" s="22"/>
      <c r="T151" s="22"/>
      <c r="U151" s="22"/>
      <c r="V151" s="22"/>
      <c r="W151" s="22"/>
    </row>
    <row r="152" ht="27" customHeight="1" spans="1:23">
      <c r="A152" s="121" t="s">
        <v>52</v>
      </c>
      <c r="B152" s="117" t="s">
        <v>267</v>
      </c>
      <c r="C152" s="23" t="s">
        <v>194</v>
      </c>
      <c r="D152" s="23" t="s">
        <v>77</v>
      </c>
      <c r="E152" s="23" t="s">
        <v>78</v>
      </c>
      <c r="F152" s="23" t="s">
        <v>201</v>
      </c>
      <c r="G152" s="23" t="s">
        <v>202</v>
      </c>
      <c r="H152" s="22">
        <v>19721.79</v>
      </c>
      <c r="I152" s="22">
        <v>19721.79</v>
      </c>
      <c r="J152" s="22">
        <v>4930.45</v>
      </c>
      <c r="K152" s="22"/>
      <c r="L152" s="22">
        <v>14791.34</v>
      </c>
      <c r="M152" s="22"/>
      <c r="N152" s="22"/>
      <c r="O152" s="22"/>
      <c r="P152" s="22"/>
      <c r="Q152" s="22"/>
      <c r="R152" s="22"/>
      <c r="S152" s="22"/>
      <c r="T152" s="22"/>
      <c r="U152" s="22"/>
      <c r="V152" s="22"/>
      <c r="W152" s="22"/>
    </row>
    <row r="153" ht="27" customHeight="1" spans="1:23">
      <c r="A153" s="23" t="s">
        <v>54</v>
      </c>
      <c r="B153" s="23"/>
      <c r="C153" s="23"/>
      <c r="D153" s="23"/>
      <c r="E153" s="23"/>
      <c r="F153" s="23"/>
      <c r="G153" s="23"/>
      <c r="H153" s="22">
        <v>4043932.79</v>
      </c>
      <c r="I153" s="22">
        <v>4042432.79</v>
      </c>
      <c r="J153" s="22">
        <v>988582.99</v>
      </c>
      <c r="K153" s="22"/>
      <c r="L153" s="22">
        <v>3053849.8</v>
      </c>
      <c r="M153" s="22"/>
      <c r="N153" s="22"/>
      <c r="O153" s="22"/>
      <c r="P153" s="22"/>
      <c r="Q153" s="22"/>
      <c r="R153" s="22">
        <v>1500</v>
      </c>
      <c r="S153" s="22"/>
      <c r="T153" s="22"/>
      <c r="U153" s="22"/>
      <c r="V153" s="22"/>
      <c r="W153" s="22">
        <v>1500</v>
      </c>
    </row>
    <row r="154" ht="27" customHeight="1" spans="1:23">
      <c r="A154" s="121" t="s">
        <v>54</v>
      </c>
      <c r="B154" s="117" t="s">
        <v>268</v>
      </c>
      <c r="C154" s="23" t="s">
        <v>160</v>
      </c>
      <c r="D154" s="23" t="s">
        <v>73</v>
      </c>
      <c r="E154" s="23" t="s">
        <v>74</v>
      </c>
      <c r="F154" s="23" t="s">
        <v>161</v>
      </c>
      <c r="G154" s="23" t="s">
        <v>162</v>
      </c>
      <c r="H154" s="22">
        <v>289069.2</v>
      </c>
      <c r="I154" s="22">
        <v>289069.2</v>
      </c>
      <c r="J154" s="22">
        <v>72267.3</v>
      </c>
      <c r="K154" s="22"/>
      <c r="L154" s="22">
        <v>216801.9</v>
      </c>
      <c r="M154" s="22"/>
      <c r="N154" s="22"/>
      <c r="O154" s="22"/>
      <c r="P154" s="22"/>
      <c r="Q154" s="22"/>
      <c r="R154" s="22"/>
      <c r="S154" s="22"/>
      <c r="T154" s="22"/>
      <c r="U154" s="22"/>
      <c r="V154" s="22"/>
      <c r="W154" s="22"/>
    </row>
    <row r="155" ht="27" customHeight="1" spans="1:23">
      <c r="A155" s="121" t="s">
        <v>54</v>
      </c>
      <c r="B155" s="117" t="s">
        <v>268</v>
      </c>
      <c r="C155" s="23" t="s">
        <v>160</v>
      </c>
      <c r="D155" s="23" t="s">
        <v>73</v>
      </c>
      <c r="E155" s="23" t="s">
        <v>74</v>
      </c>
      <c r="F155" s="23" t="s">
        <v>163</v>
      </c>
      <c r="G155" s="23" t="s">
        <v>164</v>
      </c>
      <c r="H155" s="22">
        <v>532198.8</v>
      </c>
      <c r="I155" s="22">
        <v>532198.8</v>
      </c>
      <c r="J155" s="22">
        <v>133049.7</v>
      </c>
      <c r="K155" s="22"/>
      <c r="L155" s="22">
        <v>399149.1</v>
      </c>
      <c r="M155" s="22"/>
      <c r="N155" s="22"/>
      <c r="O155" s="22"/>
      <c r="P155" s="22"/>
      <c r="Q155" s="22"/>
      <c r="R155" s="22"/>
      <c r="S155" s="22"/>
      <c r="T155" s="22"/>
      <c r="U155" s="22"/>
      <c r="V155" s="22"/>
      <c r="W155" s="22"/>
    </row>
    <row r="156" ht="27" customHeight="1" spans="1:23">
      <c r="A156" s="121" t="s">
        <v>54</v>
      </c>
      <c r="B156" s="117" t="s">
        <v>268</v>
      </c>
      <c r="C156" s="23" t="s">
        <v>160</v>
      </c>
      <c r="D156" s="23" t="s">
        <v>73</v>
      </c>
      <c r="E156" s="23" t="s">
        <v>74</v>
      </c>
      <c r="F156" s="23" t="s">
        <v>165</v>
      </c>
      <c r="G156" s="23" t="s">
        <v>166</v>
      </c>
      <c r="H156" s="22">
        <v>26714.1</v>
      </c>
      <c r="I156" s="22">
        <v>26714.1</v>
      </c>
      <c r="J156" s="22">
        <v>6678.53</v>
      </c>
      <c r="K156" s="22"/>
      <c r="L156" s="22">
        <v>20035.57</v>
      </c>
      <c r="M156" s="22"/>
      <c r="N156" s="22"/>
      <c r="O156" s="22"/>
      <c r="P156" s="22"/>
      <c r="Q156" s="22"/>
      <c r="R156" s="22"/>
      <c r="S156" s="22"/>
      <c r="T156" s="22"/>
      <c r="U156" s="22"/>
      <c r="V156" s="22"/>
      <c r="W156" s="22"/>
    </row>
    <row r="157" ht="27" customHeight="1" spans="1:23">
      <c r="A157" s="121" t="s">
        <v>54</v>
      </c>
      <c r="B157" s="117" t="s">
        <v>269</v>
      </c>
      <c r="C157" s="23" t="s">
        <v>168</v>
      </c>
      <c r="D157" s="23" t="s">
        <v>85</v>
      </c>
      <c r="E157" s="23" t="s">
        <v>86</v>
      </c>
      <c r="F157" s="23" t="s">
        <v>169</v>
      </c>
      <c r="G157" s="23" t="s">
        <v>170</v>
      </c>
      <c r="H157" s="22">
        <v>141940.18</v>
      </c>
      <c r="I157" s="22">
        <v>141940.18</v>
      </c>
      <c r="J157" s="22">
        <v>35485.05</v>
      </c>
      <c r="K157" s="22"/>
      <c r="L157" s="22">
        <v>106455.13</v>
      </c>
      <c r="M157" s="22"/>
      <c r="N157" s="22"/>
      <c r="O157" s="22"/>
      <c r="P157" s="22"/>
      <c r="Q157" s="22"/>
      <c r="R157" s="22"/>
      <c r="S157" s="22"/>
      <c r="T157" s="22"/>
      <c r="U157" s="22"/>
      <c r="V157" s="22"/>
      <c r="W157" s="22"/>
    </row>
    <row r="158" ht="27" customHeight="1" spans="1:23">
      <c r="A158" s="121" t="s">
        <v>54</v>
      </c>
      <c r="B158" s="117" t="s">
        <v>269</v>
      </c>
      <c r="C158" s="23" t="s">
        <v>168</v>
      </c>
      <c r="D158" s="23" t="s">
        <v>89</v>
      </c>
      <c r="E158" s="23" t="s">
        <v>88</v>
      </c>
      <c r="F158" s="23" t="s">
        <v>171</v>
      </c>
      <c r="G158" s="23" t="s">
        <v>172</v>
      </c>
      <c r="H158" s="22">
        <v>2167.54</v>
      </c>
      <c r="I158" s="22">
        <v>2167.54</v>
      </c>
      <c r="J158" s="22">
        <v>541.89</v>
      </c>
      <c r="K158" s="22"/>
      <c r="L158" s="22">
        <v>1625.65</v>
      </c>
      <c r="M158" s="22"/>
      <c r="N158" s="22"/>
      <c r="O158" s="22"/>
      <c r="P158" s="22"/>
      <c r="Q158" s="22"/>
      <c r="R158" s="22"/>
      <c r="S158" s="22"/>
      <c r="T158" s="22"/>
      <c r="U158" s="22"/>
      <c r="V158" s="22"/>
      <c r="W158" s="22"/>
    </row>
    <row r="159" ht="27" customHeight="1" spans="1:23">
      <c r="A159" s="121" t="s">
        <v>54</v>
      </c>
      <c r="B159" s="117" t="s">
        <v>269</v>
      </c>
      <c r="C159" s="23" t="s">
        <v>168</v>
      </c>
      <c r="D159" s="23" t="s">
        <v>94</v>
      </c>
      <c r="E159" s="23" t="s">
        <v>95</v>
      </c>
      <c r="F159" s="23" t="s">
        <v>173</v>
      </c>
      <c r="G159" s="23" t="s">
        <v>174</v>
      </c>
      <c r="H159" s="22">
        <v>68308.71</v>
      </c>
      <c r="I159" s="22">
        <v>68308.71</v>
      </c>
      <c r="J159" s="22">
        <v>17077.18</v>
      </c>
      <c r="K159" s="22"/>
      <c r="L159" s="22">
        <v>51231.53</v>
      </c>
      <c r="M159" s="22"/>
      <c r="N159" s="22"/>
      <c r="O159" s="22"/>
      <c r="P159" s="22"/>
      <c r="Q159" s="22"/>
      <c r="R159" s="22"/>
      <c r="S159" s="22"/>
      <c r="T159" s="22"/>
      <c r="U159" s="22"/>
      <c r="V159" s="22"/>
      <c r="W159" s="22"/>
    </row>
    <row r="160" ht="27" customHeight="1" spans="1:23">
      <c r="A160" s="121" t="s">
        <v>54</v>
      </c>
      <c r="B160" s="117" t="s">
        <v>269</v>
      </c>
      <c r="C160" s="23" t="s">
        <v>168</v>
      </c>
      <c r="D160" s="23" t="s">
        <v>98</v>
      </c>
      <c r="E160" s="23" t="s">
        <v>99</v>
      </c>
      <c r="F160" s="23" t="s">
        <v>175</v>
      </c>
      <c r="G160" s="23" t="s">
        <v>176</v>
      </c>
      <c r="H160" s="22">
        <v>33880.85</v>
      </c>
      <c r="I160" s="22">
        <v>33880.85</v>
      </c>
      <c r="J160" s="22">
        <v>8470.21</v>
      </c>
      <c r="K160" s="22"/>
      <c r="L160" s="22">
        <v>25410.64</v>
      </c>
      <c r="M160" s="22"/>
      <c r="N160" s="22"/>
      <c r="O160" s="22"/>
      <c r="P160" s="22"/>
      <c r="Q160" s="22"/>
      <c r="R160" s="22"/>
      <c r="S160" s="22"/>
      <c r="T160" s="22"/>
      <c r="U160" s="22"/>
      <c r="V160" s="22"/>
      <c r="W160" s="22"/>
    </row>
    <row r="161" ht="27" customHeight="1" spans="1:23">
      <c r="A161" s="121" t="s">
        <v>54</v>
      </c>
      <c r="B161" s="117" t="s">
        <v>269</v>
      </c>
      <c r="C161" s="23" t="s">
        <v>168</v>
      </c>
      <c r="D161" s="23" t="s">
        <v>100</v>
      </c>
      <c r="E161" s="23" t="s">
        <v>101</v>
      </c>
      <c r="F161" s="23" t="s">
        <v>171</v>
      </c>
      <c r="G161" s="23" t="s">
        <v>172</v>
      </c>
      <c r="H161" s="22">
        <v>2719.5</v>
      </c>
      <c r="I161" s="22">
        <v>2719.5</v>
      </c>
      <c r="J161" s="22">
        <v>2719.5</v>
      </c>
      <c r="K161" s="22"/>
      <c r="L161" s="22"/>
      <c r="M161" s="22"/>
      <c r="N161" s="22"/>
      <c r="O161" s="22"/>
      <c r="P161" s="22"/>
      <c r="Q161" s="22"/>
      <c r="R161" s="22"/>
      <c r="S161" s="22"/>
      <c r="T161" s="22"/>
      <c r="U161" s="22"/>
      <c r="V161" s="22"/>
      <c r="W161" s="22"/>
    </row>
    <row r="162" ht="27" customHeight="1" spans="1:23">
      <c r="A162" s="121" t="s">
        <v>54</v>
      </c>
      <c r="B162" s="117" t="s">
        <v>270</v>
      </c>
      <c r="C162" s="23" t="s">
        <v>107</v>
      </c>
      <c r="D162" s="23" t="s">
        <v>106</v>
      </c>
      <c r="E162" s="23" t="s">
        <v>107</v>
      </c>
      <c r="F162" s="23" t="s">
        <v>178</v>
      </c>
      <c r="G162" s="23" t="s">
        <v>107</v>
      </c>
      <c r="H162" s="22">
        <v>122450.08</v>
      </c>
      <c r="I162" s="22">
        <v>122450.08</v>
      </c>
      <c r="J162" s="22">
        <v>30612.52</v>
      </c>
      <c r="K162" s="22"/>
      <c r="L162" s="22">
        <v>91837.56</v>
      </c>
      <c r="M162" s="22"/>
      <c r="N162" s="22"/>
      <c r="O162" s="22"/>
      <c r="P162" s="22"/>
      <c r="Q162" s="22"/>
      <c r="R162" s="22"/>
      <c r="S162" s="22"/>
      <c r="T162" s="22"/>
      <c r="U162" s="22"/>
      <c r="V162" s="22"/>
      <c r="W162" s="22"/>
    </row>
    <row r="163" ht="27" customHeight="1" spans="1:23">
      <c r="A163" s="121" t="s">
        <v>54</v>
      </c>
      <c r="B163" s="117" t="s">
        <v>271</v>
      </c>
      <c r="C163" s="23" t="s">
        <v>184</v>
      </c>
      <c r="D163" s="23" t="s">
        <v>73</v>
      </c>
      <c r="E163" s="23" t="s">
        <v>74</v>
      </c>
      <c r="F163" s="23" t="s">
        <v>185</v>
      </c>
      <c r="G163" s="23" t="s">
        <v>186</v>
      </c>
      <c r="H163" s="22">
        <v>30445.06</v>
      </c>
      <c r="I163" s="22">
        <v>30445.06</v>
      </c>
      <c r="J163" s="22"/>
      <c r="K163" s="22"/>
      <c r="L163" s="22">
        <v>30445.06</v>
      </c>
      <c r="M163" s="22"/>
      <c r="N163" s="22"/>
      <c r="O163" s="22"/>
      <c r="P163" s="22"/>
      <c r="Q163" s="22"/>
      <c r="R163" s="22"/>
      <c r="S163" s="22"/>
      <c r="T163" s="22"/>
      <c r="U163" s="22"/>
      <c r="V163" s="22"/>
      <c r="W163" s="22"/>
    </row>
    <row r="164" ht="27" customHeight="1" spans="1:23">
      <c r="A164" s="121" t="s">
        <v>54</v>
      </c>
      <c r="B164" s="117" t="s">
        <v>272</v>
      </c>
      <c r="C164" s="23" t="s">
        <v>136</v>
      </c>
      <c r="D164" s="23" t="s">
        <v>73</v>
      </c>
      <c r="E164" s="23" t="s">
        <v>74</v>
      </c>
      <c r="F164" s="23" t="s">
        <v>188</v>
      </c>
      <c r="G164" s="23" t="s">
        <v>136</v>
      </c>
      <c r="H164" s="22">
        <v>20000</v>
      </c>
      <c r="I164" s="22">
        <v>20000</v>
      </c>
      <c r="J164" s="22">
        <v>5000</v>
      </c>
      <c r="K164" s="22"/>
      <c r="L164" s="22">
        <v>15000</v>
      </c>
      <c r="M164" s="22"/>
      <c r="N164" s="22"/>
      <c r="O164" s="22"/>
      <c r="P164" s="22"/>
      <c r="Q164" s="22"/>
      <c r="R164" s="22"/>
      <c r="S164" s="22"/>
      <c r="T164" s="22"/>
      <c r="U164" s="22"/>
      <c r="V164" s="22"/>
      <c r="W164" s="22"/>
    </row>
    <row r="165" ht="27" customHeight="1" spans="1:23">
      <c r="A165" s="121" t="s">
        <v>54</v>
      </c>
      <c r="B165" s="117" t="s">
        <v>273</v>
      </c>
      <c r="C165" s="23" t="s">
        <v>190</v>
      </c>
      <c r="D165" s="23" t="s">
        <v>73</v>
      </c>
      <c r="E165" s="23" t="s">
        <v>74</v>
      </c>
      <c r="F165" s="23" t="s">
        <v>191</v>
      </c>
      <c r="G165" s="23" t="s">
        <v>192</v>
      </c>
      <c r="H165" s="22">
        <v>64890</v>
      </c>
      <c r="I165" s="22">
        <v>64890</v>
      </c>
      <c r="J165" s="22">
        <v>16222.5</v>
      </c>
      <c r="K165" s="22"/>
      <c r="L165" s="22">
        <v>48667.5</v>
      </c>
      <c r="M165" s="22"/>
      <c r="N165" s="22"/>
      <c r="O165" s="22"/>
      <c r="P165" s="22"/>
      <c r="Q165" s="22"/>
      <c r="R165" s="22"/>
      <c r="S165" s="22"/>
      <c r="T165" s="22"/>
      <c r="U165" s="22"/>
      <c r="V165" s="22"/>
      <c r="W165" s="22"/>
    </row>
    <row r="166" ht="27" customHeight="1" spans="1:23">
      <c r="A166" s="121" t="s">
        <v>54</v>
      </c>
      <c r="B166" s="117" t="s">
        <v>274</v>
      </c>
      <c r="C166" s="23" t="s">
        <v>157</v>
      </c>
      <c r="D166" s="23" t="s">
        <v>73</v>
      </c>
      <c r="E166" s="23" t="s">
        <v>74</v>
      </c>
      <c r="F166" s="23" t="s">
        <v>158</v>
      </c>
      <c r="G166" s="23" t="s">
        <v>157</v>
      </c>
      <c r="H166" s="22">
        <v>18773.24</v>
      </c>
      <c r="I166" s="22">
        <v>18773.24</v>
      </c>
      <c r="J166" s="22">
        <v>4693.31</v>
      </c>
      <c r="K166" s="22"/>
      <c r="L166" s="22">
        <v>14079.93</v>
      </c>
      <c r="M166" s="22"/>
      <c r="N166" s="22"/>
      <c r="O166" s="22"/>
      <c r="P166" s="22"/>
      <c r="Q166" s="22"/>
      <c r="R166" s="22"/>
      <c r="S166" s="22"/>
      <c r="T166" s="22"/>
      <c r="U166" s="22"/>
      <c r="V166" s="22"/>
      <c r="W166" s="22"/>
    </row>
    <row r="167" ht="27" customHeight="1" spans="1:23">
      <c r="A167" s="121" t="s">
        <v>54</v>
      </c>
      <c r="B167" s="117" t="s">
        <v>275</v>
      </c>
      <c r="C167" s="23" t="s">
        <v>194</v>
      </c>
      <c r="D167" s="23" t="s">
        <v>73</v>
      </c>
      <c r="E167" s="23" t="s">
        <v>74</v>
      </c>
      <c r="F167" s="23" t="s">
        <v>195</v>
      </c>
      <c r="G167" s="23" t="s">
        <v>196</v>
      </c>
      <c r="H167" s="22">
        <v>5582.24</v>
      </c>
      <c r="I167" s="22">
        <v>5582.24</v>
      </c>
      <c r="J167" s="22">
        <v>1395.56</v>
      </c>
      <c r="K167" s="22"/>
      <c r="L167" s="22">
        <v>4186.68</v>
      </c>
      <c r="M167" s="22"/>
      <c r="N167" s="22"/>
      <c r="O167" s="22"/>
      <c r="P167" s="22"/>
      <c r="Q167" s="22"/>
      <c r="R167" s="22"/>
      <c r="S167" s="22"/>
      <c r="T167" s="22"/>
      <c r="U167" s="22"/>
      <c r="V167" s="22"/>
      <c r="W167" s="22"/>
    </row>
    <row r="168" ht="27" customHeight="1" spans="1:23">
      <c r="A168" s="121" t="s">
        <v>54</v>
      </c>
      <c r="B168" s="117" t="s">
        <v>275</v>
      </c>
      <c r="C168" s="23" t="s">
        <v>194</v>
      </c>
      <c r="D168" s="23" t="s">
        <v>73</v>
      </c>
      <c r="E168" s="23" t="s">
        <v>74</v>
      </c>
      <c r="F168" s="23" t="s">
        <v>276</v>
      </c>
      <c r="G168" s="23" t="s">
        <v>277</v>
      </c>
      <c r="H168" s="22">
        <v>2500</v>
      </c>
      <c r="I168" s="22">
        <v>2500</v>
      </c>
      <c r="J168" s="22">
        <v>625</v>
      </c>
      <c r="K168" s="22"/>
      <c r="L168" s="22">
        <v>1875</v>
      </c>
      <c r="M168" s="22"/>
      <c r="N168" s="22"/>
      <c r="O168" s="22"/>
      <c r="P168" s="22"/>
      <c r="Q168" s="22"/>
      <c r="R168" s="22"/>
      <c r="S168" s="22"/>
      <c r="T168" s="22"/>
      <c r="U168" s="22"/>
      <c r="V168" s="22"/>
      <c r="W168" s="22"/>
    </row>
    <row r="169" ht="27" customHeight="1" spans="1:23">
      <c r="A169" s="121" t="s">
        <v>54</v>
      </c>
      <c r="B169" s="117" t="s">
        <v>275</v>
      </c>
      <c r="C169" s="23" t="s">
        <v>194</v>
      </c>
      <c r="D169" s="23" t="s">
        <v>73</v>
      </c>
      <c r="E169" s="23" t="s">
        <v>74</v>
      </c>
      <c r="F169" s="23" t="s">
        <v>278</v>
      </c>
      <c r="G169" s="23" t="s">
        <v>279</v>
      </c>
      <c r="H169" s="22">
        <v>800</v>
      </c>
      <c r="I169" s="22">
        <v>800</v>
      </c>
      <c r="J169" s="22">
        <v>200</v>
      </c>
      <c r="K169" s="22"/>
      <c r="L169" s="22">
        <v>600</v>
      </c>
      <c r="M169" s="22"/>
      <c r="N169" s="22"/>
      <c r="O169" s="22"/>
      <c r="P169" s="22"/>
      <c r="Q169" s="22"/>
      <c r="R169" s="22"/>
      <c r="S169" s="22"/>
      <c r="T169" s="22"/>
      <c r="U169" s="22"/>
      <c r="V169" s="22"/>
      <c r="W169" s="22"/>
    </row>
    <row r="170" ht="27" customHeight="1" spans="1:23">
      <c r="A170" s="121" t="s">
        <v>54</v>
      </c>
      <c r="B170" s="117" t="s">
        <v>275</v>
      </c>
      <c r="C170" s="23" t="s">
        <v>194</v>
      </c>
      <c r="D170" s="23" t="s">
        <v>73</v>
      </c>
      <c r="E170" s="23" t="s">
        <v>74</v>
      </c>
      <c r="F170" s="23" t="s">
        <v>221</v>
      </c>
      <c r="G170" s="23" t="s">
        <v>222</v>
      </c>
      <c r="H170" s="22">
        <v>5000</v>
      </c>
      <c r="I170" s="22">
        <v>5000</v>
      </c>
      <c r="J170" s="22">
        <v>1250</v>
      </c>
      <c r="K170" s="22"/>
      <c r="L170" s="22">
        <v>3750</v>
      </c>
      <c r="M170" s="22"/>
      <c r="N170" s="22"/>
      <c r="O170" s="22"/>
      <c r="P170" s="22"/>
      <c r="Q170" s="22"/>
      <c r="R170" s="22"/>
      <c r="S170" s="22"/>
      <c r="T170" s="22"/>
      <c r="U170" s="22"/>
      <c r="V170" s="22"/>
      <c r="W170" s="22"/>
    </row>
    <row r="171" ht="27" customHeight="1" spans="1:23">
      <c r="A171" s="121" t="s">
        <v>54</v>
      </c>
      <c r="B171" s="117" t="s">
        <v>275</v>
      </c>
      <c r="C171" s="23" t="s">
        <v>194</v>
      </c>
      <c r="D171" s="23" t="s">
        <v>73</v>
      </c>
      <c r="E171" s="23" t="s">
        <v>74</v>
      </c>
      <c r="F171" s="23" t="s">
        <v>223</v>
      </c>
      <c r="G171" s="23" t="s">
        <v>224</v>
      </c>
      <c r="H171" s="22">
        <v>12000</v>
      </c>
      <c r="I171" s="22">
        <v>12000</v>
      </c>
      <c r="J171" s="22">
        <v>3000</v>
      </c>
      <c r="K171" s="22"/>
      <c r="L171" s="22">
        <v>9000</v>
      </c>
      <c r="M171" s="22"/>
      <c r="N171" s="22"/>
      <c r="O171" s="22"/>
      <c r="P171" s="22"/>
      <c r="Q171" s="22"/>
      <c r="R171" s="22"/>
      <c r="S171" s="22"/>
      <c r="T171" s="22"/>
      <c r="U171" s="22"/>
      <c r="V171" s="22"/>
      <c r="W171" s="22"/>
    </row>
    <row r="172" ht="27" customHeight="1" spans="1:23">
      <c r="A172" s="121" t="s">
        <v>54</v>
      </c>
      <c r="B172" s="117" t="s">
        <v>275</v>
      </c>
      <c r="C172" s="23" t="s">
        <v>194</v>
      </c>
      <c r="D172" s="23" t="s">
        <v>73</v>
      </c>
      <c r="E172" s="23" t="s">
        <v>74</v>
      </c>
      <c r="F172" s="23" t="s">
        <v>280</v>
      </c>
      <c r="G172" s="23" t="s">
        <v>281</v>
      </c>
      <c r="H172" s="22">
        <v>1000</v>
      </c>
      <c r="I172" s="22">
        <v>1000</v>
      </c>
      <c r="J172" s="22">
        <v>250</v>
      </c>
      <c r="K172" s="22"/>
      <c r="L172" s="22">
        <v>750</v>
      </c>
      <c r="M172" s="22"/>
      <c r="N172" s="22"/>
      <c r="O172" s="22"/>
      <c r="P172" s="22"/>
      <c r="Q172" s="22"/>
      <c r="R172" s="22"/>
      <c r="S172" s="22"/>
      <c r="T172" s="22"/>
      <c r="U172" s="22"/>
      <c r="V172" s="22"/>
      <c r="W172" s="22"/>
    </row>
    <row r="173" ht="27" customHeight="1" spans="1:23">
      <c r="A173" s="121" t="s">
        <v>54</v>
      </c>
      <c r="B173" s="117" t="s">
        <v>275</v>
      </c>
      <c r="C173" s="23" t="s">
        <v>194</v>
      </c>
      <c r="D173" s="23" t="s">
        <v>73</v>
      </c>
      <c r="E173" s="23" t="s">
        <v>74</v>
      </c>
      <c r="F173" s="23" t="s">
        <v>191</v>
      </c>
      <c r="G173" s="23" t="s">
        <v>192</v>
      </c>
      <c r="H173" s="22">
        <v>6180</v>
      </c>
      <c r="I173" s="22">
        <v>6180</v>
      </c>
      <c r="J173" s="22">
        <v>1545</v>
      </c>
      <c r="K173" s="22"/>
      <c r="L173" s="22">
        <v>4635</v>
      </c>
      <c r="M173" s="22"/>
      <c r="N173" s="22"/>
      <c r="O173" s="22"/>
      <c r="P173" s="22"/>
      <c r="Q173" s="22"/>
      <c r="R173" s="22"/>
      <c r="S173" s="22"/>
      <c r="T173" s="22"/>
      <c r="U173" s="22"/>
      <c r="V173" s="22"/>
      <c r="W173" s="22"/>
    </row>
    <row r="174" ht="27" customHeight="1" spans="1:23">
      <c r="A174" s="121" t="s">
        <v>54</v>
      </c>
      <c r="B174" s="117" t="s">
        <v>275</v>
      </c>
      <c r="C174" s="23" t="s">
        <v>194</v>
      </c>
      <c r="D174" s="23" t="s">
        <v>73</v>
      </c>
      <c r="E174" s="23" t="s">
        <v>74</v>
      </c>
      <c r="F174" s="23" t="s">
        <v>201</v>
      </c>
      <c r="G174" s="23" t="s">
        <v>202</v>
      </c>
      <c r="H174" s="22">
        <v>26373.24</v>
      </c>
      <c r="I174" s="22">
        <v>26373.24</v>
      </c>
      <c r="J174" s="22">
        <v>6593.31</v>
      </c>
      <c r="K174" s="22"/>
      <c r="L174" s="22">
        <v>19779.93</v>
      </c>
      <c r="M174" s="22"/>
      <c r="N174" s="22"/>
      <c r="O174" s="22"/>
      <c r="P174" s="22"/>
      <c r="Q174" s="22"/>
      <c r="R174" s="22"/>
      <c r="S174" s="22"/>
      <c r="T174" s="22"/>
      <c r="U174" s="22"/>
      <c r="V174" s="22"/>
      <c r="W174" s="22"/>
    </row>
    <row r="175" ht="27" customHeight="1" spans="1:23">
      <c r="A175" s="121" t="s">
        <v>54</v>
      </c>
      <c r="B175" s="117" t="s">
        <v>275</v>
      </c>
      <c r="C175" s="23" t="s">
        <v>194</v>
      </c>
      <c r="D175" s="23" t="s">
        <v>83</v>
      </c>
      <c r="E175" s="23" t="s">
        <v>84</v>
      </c>
      <c r="F175" s="23" t="s">
        <v>201</v>
      </c>
      <c r="G175" s="23" t="s">
        <v>202</v>
      </c>
      <c r="H175" s="22">
        <v>1500</v>
      </c>
      <c r="I175" s="22"/>
      <c r="J175" s="22"/>
      <c r="K175" s="22"/>
      <c r="L175" s="22"/>
      <c r="M175" s="22"/>
      <c r="N175" s="22"/>
      <c r="O175" s="22"/>
      <c r="P175" s="22"/>
      <c r="Q175" s="22"/>
      <c r="R175" s="22">
        <v>1500</v>
      </c>
      <c r="S175" s="22"/>
      <c r="T175" s="22"/>
      <c r="U175" s="22"/>
      <c r="V175" s="22"/>
      <c r="W175" s="22">
        <v>1500</v>
      </c>
    </row>
    <row r="176" ht="27" customHeight="1" spans="1:23">
      <c r="A176" s="121" t="s">
        <v>54</v>
      </c>
      <c r="B176" s="117" t="s">
        <v>282</v>
      </c>
      <c r="C176" s="23" t="s">
        <v>204</v>
      </c>
      <c r="D176" s="23" t="s">
        <v>73</v>
      </c>
      <c r="E176" s="23" t="s">
        <v>74</v>
      </c>
      <c r="F176" s="23" t="s">
        <v>165</v>
      </c>
      <c r="G176" s="23" t="s">
        <v>166</v>
      </c>
      <c r="H176" s="22">
        <v>140238</v>
      </c>
      <c r="I176" s="22">
        <v>140238</v>
      </c>
      <c r="J176" s="22">
        <v>35059.5</v>
      </c>
      <c r="K176" s="22"/>
      <c r="L176" s="22">
        <v>105178.5</v>
      </c>
      <c r="M176" s="22"/>
      <c r="N176" s="22"/>
      <c r="O176" s="22"/>
      <c r="P176" s="22"/>
      <c r="Q176" s="22"/>
      <c r="R176" s="22"/>
      <c r="S176" s="22"/>
      <c r="T176" s="22"/>
      <c r="U176" s="22"/>
      <c r="V176" s="22"/>
      <c r="W176" s="22"/>
    </row>
    <row r="177" ht="27" customHeight="1" spans="1:23">
      <c r="A177" s="121" t="s">
        <v>54</v>
      </c>
      <c r="B177" s="117" t="s">
        <v>283</v>
      </c>
      <c r="C177" s="23" t="s">
        <v>206</v>
      </c>
      <c r="D177" s="23" t="s">
        <v>77</v>
      </c>
      <c r="E177" s="23" t="s">
        <v>78</v>
      </c>
      <c r="F177" s="23" t="s">
        <v>161</v>
      </c>
      <c r="G177" s="23" t="s">
        <v>162</v>
      </c>
      <c r="H177" s="22">
        <v>507696</v>
      </c>
      <c r="I177" s="22">
        <v>507696</v>
      </c>
      <c r="J177" s="22">
        <v>126924</v>
      </c>
      <c r="K177" s="22"/>
      <c r="L177" s="22">
        <v>380772</v>
      </c>
      <c r="M177" s="22"/>
      <c r="N177" s="22"/>
      <c r="O177" s="22"/>
      <c r="P177" s="22"/>
      <c r="Q177" s="22"/>
      <c r="R177" s="22"/>
      <c r="S177" s="22"/>
      <c r="T177" s="22"/>
      <c r="U177" s="22"/>
      <c r="V177" s="22"/>
      <c r="W177" s="22"/>
    </row>
    <row r="178" ht="27" customHeight="1" spans="1:23">
      <c r="A178" s="121" t="s">
        <v>54</v>
      </c>
      <c r="B178" s="117" t="s">
        <v>283</v>
      </c>
      <c r="C178" s="23" t="s">
        <v>206</v>
      </c>
      <c r="D178" s="23" t="s">
        <v>77</v>
      </c>
      <c r="E178" s="23" t="s">
        <v>78</v>
      </c>
      <c r="F178" s="23" t="s">
        <v>163</v>
      </c>
      <c r="G178" s="23" t="s">
        <v>164</v>
      </c>
      <c r="H178" s="22">
        <v>175380</v>
      </c>
      <c r="I178" s="22">
        <v>175380</v>
      </c>
      <c r="J178" s="22">
        <v>43845</v>
      </c>
      <c r="K178" s="22"/>
      <c r="L178" s="22">
        <v>131535</v>
      </c>
      <c r="M178" s="22"/>
      <c r="N178" s="22"/>
      <c r="O178" s="22"/>
      <c r="P178" s="22"/>
      <c r="Q178" s="22"/>
      <c r="R178" s="22"/>
      <c r="S178" s="22"/>
      <c r="T178" s="22"/>
      <c r="U178" s="22"/>
      <c r="V178" s="22"/>
      <c r="W178" s="22"/>
    </row>
    <row r="179" ht="27" customHeight="1" spans="1:23">
      <c r="A179" s="121" t="s">
        <v>54</v>
      </c>
      <c r="B179" s="117" t="s">
        <v>283</v>
      </c>
      <c r="C179" s="23" t="s">
        <v>206</v>
      </c>
      <c r="D179" s="23" t="s">
        <v>77</v>
      </c>
      <c r="E179" s="23" t="s">
        <v>78</v>
      </c>
      <c r="F179" s="23" t="s">
        <v>165</v>
      </c>
      <c r="G179" s="23" t="s">
        <v>166</v>
      </c>
      <c r="H179" s="22">
        <v>42308</v>
      </c>
      <c r="I179" s="22">
        <v>42308</v>
      </c>
      <c r="J179" s="22">
        <v>10577</v>
      </c>
      <c r="K179" s="22"/>
      <c r="L179" s="22">
        <v>31731</v>
      </c>
      <c r="M179" s="22"/>
      <c r="N179" s="22"/>
      <c r="O179" s="22"/>
      <c r="P179" s="22"/>
      <c r="Q179" s="22"/>
      <c r="R179" s="22"/>
      <c r="S179" s="22"/>
      <c r="T179" s="22"/>
      <c r="U179" s="22"/>
      <c r="V179" s="22"/>
      <c r="W179" s="22"/>
    </row>
    <row r="180" ht="27" customHeight="1" spans="1:23">
      <c r="A180" s="121" t="s">
        <v>54</v>
      </c>
      <c r="B180" s="117" t="s">
        <v>283</v>
      </c>
      <c r="C180" s="23" t="s">
        <v>206</v>
      </c>
      <c r="D180" s="23" t="s">
        <v>77</v>
      </c>
      <c r="E180" s="23" t="s">
        <v>78</v>
      </c>
      <c r="F180" s="23" t="s">
        <v>207</v>
      </c>
      <c r="G180" s="23" t="s">
        <v>208</v>
      </c>
      <c r="H180" s="22">
        <v>935632.8</v>
      </c>
      <c r="I180" s="22">
        <v>935632.8</v>
      </c>
      <c r="J180" s="22">
        <v>233908.2</v>
      </c>
      <c r="K180" s="22"/>
      <c r="L180" s="22">
        <v>701724.6</v>
      </c>
      <c r="M180" s="22"/>
      <c r="N180" s="22"/>
      <c r="O180" s="22"/>
      <c r="P180" s="22"/>
      <c r="Q180" s="22"/>
      <c r="R180" s="22"/>
      <c r="S180" s="22"/>
      <c r="T180" s="22"/>
      <c r="U180" s="22"/>
      <c r="V180" s="22"/>
      <c r="W180" s="22"/>
    </row>
    <row r="181" ht="27" customHeight="1" spans="1:23">
      <c r="A181" s="121" t="s">
        <v>54</v>
      </c>
      <c r="B181" s="117" t="s">
        <v>284</v>
      </c>
      <c r="C181" s="23" t="s">
        <v>168</v>
      </c>
      <c r="D181" s="23" t="s">
        <v>85</v>
      </c>
      <c r="E181" s="23" t="s">
        <v>86</v>
      </c>
      <c r="F181" s="23" t="s">
        <v>169</v>
      </c>
      <c r="G181" s="23" t="s">
        <v>170</v>
      </c>
      <c r="H181" s="22">
        <v>279050.82</v>
      </c>
      <c r="I181" s="22">
        <v>279050.82</v>
      </c>
      <c r="J181" s="22">
        <v>69762.71</v>
      </c>
      <c r="K181" s="22"/>
      <c r="L181" s="22">
        <v>209288.11</v>
      </c>
      <c r="M181" s="22"/>
      <c r="N181" s="22"/>
      <c r="O181" s="22"/>
      <c r="P181" s="22"/>
      <c r="Q181" s="22"/>
      <c r="R181" s="22"/>
      <c r="S181" s="22"/>
      <c r="T181" s="22"/>
      <c r="U181" s="22"/>
      <c r="V181" s="22"/>
      <c r="W181" s="22"/>
    </row>
    <row r="182" ht="27" customHeight="1" spans="1:23">
      <c r="A182" s="121" t="s">
        <v>54</v>
      </c>
      <c r="B182" s="117" t="s">
        <v>284</v>
      </c>
      <c r="C182" s="23" t="s">
        <v>168</v>
      </c>
      <c r="D182" s="23" t="s">
        <v>89</v>
      </c>
      <c r="E182" s="23" t="s">
        <v>88</v>
      </c>
      <c r="F182" s="23" t="s">
        <v>171</v>
      </c>
      <c r="G182" s="23" t="s">
        <v>172</v>
      </c>
      <c r="H182" s="22">
        <v>14705.25</v>
      </c>
      <c r="I182" s="22">
        <v>14705.25</v>
      </c>
      <c r="J182" s="22">
        <v>3676.32</v>
      </c>
      <c r="K182" s="22"/>
      <c r="L182" s="22">
        <v>11028.93</v>
      </c>
      <c r="M182" s="22"/>
      <c r="N182" s="22"/>
      <c r="O182" s="22"/>
      <c r="P182" s="22"/>
      <c r="Q182" s="22"/>
      <c r="R182" s="22"/>
      <c r="S182" s="22"/>
      <c r="T182" s="22"/>
      <c r="U182" s="22"/>
      <c r="V182" s="22"/>
      <c r="W182" s="22"/>
    </row>
    <row r="183" ht="27" customHeight="1" spans="1:23">
      <c r="A183" s="121" t="s">
        <v>54</v>
      </c>
      <c r="B183" s="117" t="s">
        <v>284</v>
      </c>
      <c r="C183" s="23" t="s">
        <v>168</v>
      </c>
      <c r="D183" s="23" t="s">
        <v>96</v>
      </c>
      <c r="E183" s="23" t="s">
        <v>97</v>
      </c>
      <c r="F183" s="23" t="s">
        <v>173</v>
      </c>
      <c r="G183" s="23" t="s">
        <v>174</v>
      </c>
      <c r="H183" s="22">
        <v>134293.21</v>
      </c>
      <c r="I183" s="22">
        <v>134293.21</v>
      </c>
      <c r="J183" s="22">
        <v>33573.3</v>
      </c>
      <c r="K183" s="22"/>
      <c r="L183" s="22">
        <v>100719.91</v>
      </c>
      <c r="M183" s="22"/>
      <c r="N183" s="22"/>
      <c r="O183" s="22"/>
      <c r="P183" s="22"/>
      <c r="Q183" s="22"/>
      <c r="R183" s="22"/>
      <c r="S183" s="22"/>
      <c r="T183" s="22"/>
      <c r="U183" s="22"/>
      <c r="V183" s="22"/>
      <c r="W183" s="22"/>
    </row>
    <row r="184" ht="27" customHeight="1" spans="1:23">
      <c r="A184" s="121" t="s">
        <v>54</v>
      </c>
      <c r="B184" s="117" t="s">
        <v>284</v>
      </c>
      <c r="C184" s="23" t="s">
        <v>168</v>
      </c>
      <c r="D184" s="23" t="s">
        <v>98</v>
      </c>
      <c r="E184" s="23" t="s">
        <v>99</v>
      </c>
      <c r="F184" s="23" t="s">
        <v>175</v>
      </c>
      <c r="G184" s="23" t="s">
        <v>176</v>
      </c>
      <c r="H184" s="22">
        <v>52322.03</v>
      </c>
      <c r="I184" s="22">
        <v>52322.03</v>
      </c>
      <c r="J184" s="22">
        <v>13080.51</v>
      </c>
      <c r="K184" s="22"/>
      <c r="L184" s="22">
        <v>39241.52</v>
      </c>
      <c r="M184" s="22"/>
      <c r="N184" s="22"/>
      <c r="O184" s="22"/>
      <c r="P184" s="22"/>
      <c r="Q184" s="22"/>
      <c r="R184" s="22"/>
      <c r="S184" s="22"/>
      <c r="T184" s="22"/>
      <c r="U184" s="22"/>
      <c r="V184" s="22"/>
      <c r="W184" s="22"/>
    </row>
    <row r="185" ht="27" customHeight="1" spans="1:23">
      <c r="A185" s="121" t="s">
        <v>54</v>
      </c>
      <c r="B185" s="117" t="s">
        <v>284</v>
      </c>
      <c r="C185" s="23" t="s">
        <v>168</v>
      </c>
      <c r="D185" s="23" t="s">
        <v>100</v>
      </c>
      <c r="E185" s="23" t="s">
        <v>101</v>
      </c>
      <c r="F185" s="23" t="s">
        <v>171</v>
      </c>
      <c r="G185" s="23" t="s">
        <v>172</v>
      </c>
      <c r="H185" s="22">
        <v>3263.4</v>
      </c>
      <c r="I185" s="22">
        <v>3263.4</v>
      </c>
      <c r="J185" s="22">
        <v>3263.4</v>
      </c>
      <c r="K185" s="22"/>
      <c r="L185" s="22"/>
      <c r="M185" s="22"/>
      <c r="N185" s="22"/>
      <c r="O185" s="22"/>
      <c r="P185" s="22"/>
      <c r="Q185" s="22"/>
      <c r="R185" s="22"/>
      <c r="S185" s="22"/>
      <c r="T185" s="22"/>
      <c r="U185" s="22"/>
      <c r="V185" s="22"/>
      <c r="W185" s="22"/>
    </row>
    <row r="186" ht="27" customHeight="1" spans="1:23">
      <c r="A186" s="121" t="s">
        <v>54</v>
      </c>
      <c r="B186" s="117" t="s">
        <v>285</v>
      </c>
      <c r="C186" s="23" t="s">
        <v>107</v>
      </c>
      <c r="D186" s="23" t="s">
        <v>106</v>
      </c>
      <c r="E186" s="23" t="s">
        <v>107</v>
      </c>
      <c r="F186" s="23" t="s">
        <v>178</v>
      </c>
      <c r="G186" s="23" t="s">
        <v>107</v>
      </c>
      <c r="H186" s="22">
        <v>201305.23</v>
      </c>
      <c r="I186" s="22">
        <v>201305.23</v>
      </c>
      <c r="J186" s="22">
        <v>50326.31</v>
      </c>
      <c r="K186" s="22"/>
      <c r="L186" s="22">
        <v>150978.92</v>
      </c>
      <c r="M186" s="22"/>
      <c r="N186" s="22"/>
      <c r="O186" s="22"/>
      <c r="P186" s="22"/>
      <c r="Q186" s="22"/>
      <c r="R186" s="22"/>
      <c r="S186" s="22"/>
      <c r="T186" s="22"/>
      <c r="U186" s="22"/>
      <c r="V186" s="22"/>
      <c r="W186" s="22"/>
    </row>
    <row r="187" ht="27" customHeight="1" spans="1:23">
      <c r="A187" s="121" t="s">
        <v>54</v>
      </c>
      <c r="B187" s="117" t="s">
        <v>286</v>
      </c>
      <c r="C187" s="23" t="s">
        <v>157</v>
      </c>
      <c r="D187" s="23" t="s">
        <v>77</v>
      </c>
      <c r="E187" s="23" t="s">
        <v>78</v>
      </c>
      <c r="F187" s="23" t="s">
        <v>158</v>
      </c>
      <c r="G187" s="23" t="s">
        <v>157</v>
      </c>
      <c r="H187" s="22">
        <v>33220.34</v>
      </c>
      <c r="I187" s="22">
        <v>33220.34</v>
      </c>
      <c r="J187" s="22">
        <v>8305.09</v>
      </c>
      <c r="K187" s="22"/>
      <c r="L187" s="22">
        <v>24915.25</v>
      </c>
      <c r="M187" s="22"/>
      <c r="N187" s="22"/>
      <c r="O187" s="22"/>
      <c r="P187" s="22"/>
      <c r="Q187" s="22"/>
      <c r="R187" s="22"/>
      <c r="S187" s="22"/>
      <c r="T187" s="22"/>
      <c r="U187" s="22"/>
      <c r="V187" s="22"/>
      <c r="W187" s="22"/>
    </row>
    <row r="188" ht="27" customHeight="1" spans="1:23">
      <c r="A188" s="121" t="s">
        <v>54</v>
      </c>
      <c r="B188" s="117" t="s">
        <v>287</v>
      </c>
      <c r="C188" s="23" t="s">
        <v>194</v>
      </c>
      <c r="D188" s="23" t="s">
        <v>77</v>
      </c>
      <c r="E188" s="23" t="s">
        <v>78</v>
      </c>
      <c r="F188" s="23" t="s">
        <v>195</v>
      </c>
      <c r="G188" s="23" t="s">
        <v>196</v>
      </c>
      <c r="H188" s="22">
        <v>75604.63</v>
      </c>
      <c r="I188" s="22">
        <v>75604.63</v>
      </c>
      <c r="J188" s="22"/>
      <c r="K188" s="22"/>
      <c r="L188" s="22">
        <v>75604.63</v>
      </c>
      <c r="M188" s="22"/>
      <c r="N188" s="22"/>
      <c r="O188" s="22"/>
      <c r="P188" s="22"/>
      <c r="Q188" s="22"/>
      <c r="R188" s="22"/>
      <c r="S188" s="22"/>
      <c r="T188" s="22"/>
      <c r="U188" s="22"/>
      <c r="V188" s="22"/>
      <c r="W188" s="22"/>
    </row>
    <row r="189" ht="27" customHeight="1" spans="1:23">
      <c r="A189" s="121" t="s">
        <v>54</v>
      </c>
      <c r="B189" s="117" t="s">
        <v>287</v>
      </c>
      <c r="C189" s="23" t="s">
        <v>194</v>
      </c>
      <c r="D189" s="23" t="s">
        <v>77</v>
      </c>
      <c r="E189" s="23" t="s">
        <v>78</v>
      </c>
      <c r="F189" s="23" t="s">
        <v>201</v>
      </c>
      <c r="G189" s="23" t="s">
        <v>202</v>
      </c>
      <c r="H189" s="22">
        <v>34420.34</v>
      </c>
      <c r="I189" s="22">
        <v>34420.34</v>
      </c>
      <c r="J189" s="22">
        <v>8605.09</v>
      </c>
      <c r="K189" s="22"/>
      <c r="L189" s="22">
        <v>25815.25</v>
      </c>
      <c r="M189" s="22"/>
      <c r="N189" s="22"/>
      <c r="O189" s="22"/>
      <c r="P189" s="22"/>
      <c r="Q189" s="22"/>
      <c r="R189" s="22"/>
      <c r="S189" s="22"/>
      <c r="T189" s="22"/>
      <c r="U189" s="22"/>
      <c r="V189" s="22"/>
      <c r="W189" s="22"/>
    </row>
    <row r="190" ht="27" customHeight="1" spans="1:23">
      <c r="A190" s="31" t="s">
        <v>108</v>
      </c>
      <c r="B190" s="32"/>
      <c r="C190" s="32"/>
      <c r="D190" s="32"/>
      <c r="E190" s="32"/>
      <c r="F190" s="32"/>
      <c r="G190" s="33"/>
      <c r="H190" s="22">
        <v>25575578.7</v>
      </c>
      <c r="I190" s="22">
        <v>25396416.71</v>
      </c>
      <c r="J190" s="22">
        <v>6237174.5</v>
      </c>
      <c r="K190" s="22"/>
      <c r="L190" s="22">
        <v>19159242.21</v>
      </c>
      <c r="M190" s="22"/>
      <c r="N190" s="22"/>
      <c r="O190" s="22"/>
      <c r="P190" s="22"/>
      <c r="Q190" s="22"/>
      <c r="R190" s="22">
        <v>179161.99</v>
      </c>
      <c r="S190" s="22"/>
      <c r="T190" s="22"/>
      <c r="U190" s="22"/>
      <c r="V190" s="22"/>
      <c r="W190" s="22">
        <v>179161.99</v>
      </c>
    </row>
  </sheetData>
  <mergeCells count="30">
    <mergeCell ref="A2:W2"/>
    <mergeCell ref="A3:G3"/>
    <mergeCell ref="H4:W4"/>
    <mergeCell ref="I5:M5"/>
    <mergeCell ref="N5:P5"/>
    <mergeCell ref="R5:W5"/>
    <mergeCell ref="A190:G19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0.511805555555556" bottom="0.511805555555556" header="0.511805555555556" footer="0.511805555555556"/>
  <pageSetup paperSize="9" scale="4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9"/>
  <sheetViews>
    <sheetView showZeros="0" topLeftCell="A42" workbookViewId="0">
      <selection activeCell="H52" sqref="H52"/>
    </sheetView>
  </sheetViews>
  <sheetFormatPr defaultColWidth="9.13888888888889" defaultRowHeight="14.25" customHeight="1"/>
  <cols>
    <col min="1" max="1" width="14.5740740740741" customWidth="1"/>
    <col min="2" max="2" width="21.037037037037" customWidth="1"/>
    <col min="3" max="3" width="22.1296296296296"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13"/>
      <c r="W1" s="57" t="s">
        <v>288</v>
      </c>
    </row>
    <row r="2" ht="27.75" customHeight="1" spans="1:23">
      <c r="A2" s="27" t="s">
        <v>289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"单位名称："&amp;"怒江州审计局（汇总）"</f>
        <v>单位名称：怒江州审计局（汇总）</v>
      </c>
      <c r="B3" s="114" t="str">
        <f t="shared" ref="A3:B3" si="0">"单位名称："&amp;"怒江州审计局"</f>
        <v>单位名称：怒江州审计局</v>
      </c>
      <c r="C3" s="114"/>
      <c r="D3" s="114"/>
      <c r="E3" s="114"/>
      <c r="F3" s="114"/>
      <c r="G3" s="114"/>
      <c r="H3" s="114"/>
      <c r="I3" s="114"/>
      <c r="J3" s="6"/>
      <c r="K3" s="6"/>
      <c r="L3" s="6"/>
      <c r="M3" s="6"/>
      <c r="N3" s="6"/>
      <c r="O3" s="6"/>
      <c r="P3" s="6"/>
      <c r="Q3" s="6"/>
      <c r="U3" s="113"/>
      <c r="W3" s="106" t="s">
        <v>2</v>
      </c>
    </row>
    <row r="4" ht="21.75" customHeight="1" spans="1:23">
      <c r="A4" s="8" t="s">
        <v>290</v>
      </c>
      <c r="B4" s="8" t="s">
        <v>142</v>
      </c>
      <c r="C4" s="8" t="s">
        <v>143</v>
      </c>
      <c r="D4" s="8" t="s">
        <v>291</v>
      </c>
      <c r="E4" s="9" t="s">
        <v>144</v>
      </c>
      <c r="F4" s="9" t="s">
        <v>145</v>
      </c>
      <c r="G4" s="9" t="s">
        <v>146</v>
      </c>
      <c r="H4" s="9" t="s">
        <v>147</v>
      </c>
      <c r="I4" s="64" t="s">
        <v>30</v>
      </c>
      <c r="J4" s="64" t="s">
        <v>292</v>
      </c>
      <c r="K4" s="64"/>
      <c r="L4" s="64"/>
      <c r="M4" s="64"/>
      <c r="N4" s="115" t="s">
        <v>149</v>
      </c>
      <c r="O4" s="115"/>
      <c r="P4" s="115"/>
      <c r="Q4" s="9" t="s">
        <v>36</v>
      </c>
      <c r="R4" s="10" t="s">
        <v>61</v>
      </c>
      <c r="S4" s="11"/>
      <c r="T4" s="11"/>
      <c r="U4" s="11"/>
      <c r="V4" s="11"/>
      <c r="W4" s="12"/>
    </row>
    <row r="5" ht="21.75" customHeight="1" spans="1:23">
      <c r="A5" s="13"/>
      <c r="B5" s="13"/>
      <c r="C5" s="13"/>
      <c r="D5" s="13"/>
      <c r="E5" s="14"/>
      <c r="F5" s="14"/>
      <c r="G5" s="14"/>
      <c r="H5" s="14"/>
      <c r="I5" s="64"/>
      <c r="J5" s="49" t="s">
        <v>33</v>
      </c>
      <c r="K5" s="49"/>
      <c r="L5" s="49" t="s">
        <v>34</v>
      </c>
      <c r="M5" s="49" t="s">
        <v>35</v>
      </c>
      <c r="N5" s="116" t="s">
        <v>33</v>
      </c>
      <c r="O5" s="116" t="s">
        <v>34</v>
      </c>
      <c r="P5" s="116" t="s">
        <v>35</v>
      </c>
      <c r="Q5" s="14"/>
      <c r="R5" s="9" t="s">
        <v>32</v>
      </c>
      <c r="S5" s="9" t="s">
        <v>43</v>
      </c>
      <c r="T5" s="9" t="s">
        <v>155</v>
      </c>
      <c r="U5" s="9" t="s">
        <v>39</v>
      </c>
      <c r="V5" s="9" t="s">
        <v>40</v>
      </c>
      <c r="W5" s="9" t="s">
        <v>41</v>
      </c>
    </row>
    <row r="6" ht="40.5" customHeight="1" spans="1:23">
      <c r="A6" s="16"/>
      <c r="B6" s="16"/>
      <c r="C6" s="16"/>
      <c r="D6" s="16"/>
      <c r="E6" s="17"/>
      <c r="F6" s="17"/>
      <c r="G6" s="17"/>
      <c r="H6" s="17"/>
      <c r="I6" s="64"/>
      <c r="J6" s="49" t="s">
        <v>32</v>
      </c>
      <c r="K6" s="49" t="s">
        <v>293</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7"/>
      <c r="C8" s="23" t="s">
        <v>294</v>
      </c>
      <c r="D8" s="23"/>
      <c r="E8" s="23"/>
      <c r="F8" s="23"/>
      <c r="G8" s="23"/>
      <c r="H8" s="23"/>
      <c r="I8" s="118">
        <v>3400</v>
      </c>
      <c r="J8" s="118"/>
      <c r="K8" s="118"/>
      <c r="L8" s="118"/>
      <c r="M8" s="118"/>
      <c r="N8" s="118">
        <v>3400</v>
      </c>
      <c r="O8" s="118"/>
      <c r="P8" s="118"/>
      <c r="Q8" s="118"/>
      <c r="R8" s="118"/>
      <c r="S8" s="118"/>
      <c r="T8" s="118"/>
      <c r="U8" s="90"/>
      <c r="V8" s="118"/>
      <c r="W8" s="118"/>
    </row>
    <row r="9" ht="32.9" customHeight="1" spans="1:23">
      <c r="A9" s="23" t="s">
        <v>295</v>
      </c>
      <c r="B9" s="117" t="s">
        <v>296</v>
      </c>
      <c r="C9" s="23" t="s">
        <v>294</v>
      </c>
      <c r="D9" s="23" t="s">
        <v>45</v>
      </c>
      <c r="E9" s="23" t="s">
        <v>75</v>
      </c>
      <c r="F9" s="23" t="s">
        <v>76</v>
      </c>
      <c r="G9" s="23" t="s">
        <v>297</v>
      </c>
      <c r="H9" s="23" t="s">
        <v>298</v>
      </c>
      <c r="I9" s="118">
        <v>3400</v>
      </c>
      <c r="J9" s="118"/>
      <c r="K9" s="118"/>
      <c r="L9" s="118"/>
      <c r="M9" s="118"/>
      <c r="N9" s="118">
        <v>3400</v>
      </c>
      <c r="O9" s="118"/>
      <c r="P9" s="118"/>
      <c r="Q9" s="118"/>
      <c r="R9" s="118"/>
      <c r="S9" s="118"/>
      <c r="T9" s="118"/>
      <c r="U9" s="90"/>
      <c r="V9" s="118"/>
      <c r="W9" s="118"/>
    </row>
    <row r="10" ht="32.9" customHeight="1" spans="1:23">
      <c r="A10" s="23"/>
      <c r="B10" s="23"/>
      <c r="C10" s="23" t="s">
        <v>299</v>
      </c>
      <c r="D10" s="23"/>
      <c r="E10" s="23"/>
      <c r="F10" s="23"/>
      <c r="G10" s="23"/>
      <c r="H10" s="23"/>
      <c r="I10" s="118">
        <v>42600</v>
      </c>
      <c r="J10" s="118">
        <v>42600</v>
      </c>
      <c r="K10" s="118">
        <v>42600</v>
      </c>
      <c r="L10" s="118"/>
      <c r="M10" s="118"/>
      <c r="N10" s="118"/>
      <c r="O10" s="118"/>
      <c r="P10" s="118"/>
      <c r="Q10" s="118"/>
      <c r="R10" s="118"/>
      <c r="S10" s="118"/>
      <c r="T10" s="118"/>
      <c r="U10" s="90"/>
      <c r="V10" s="118"/>
      <c r="W10" s="118"/>
    </row>
    <row r="11" ht="32.9" customHeight="1" spans="1:23">
      <c r="A11" s="23" t="s">
        <v>300</v>
      </c>
      <c r="B11" s="117" t="s">
        <v>301</v>
      </c>
      <c r="C11" s="23" t="s">
        <v>299</v>
      </c>
      <c r="D11" s="23" t="s">
        <v>45</v>
      </c>
      <c r="E11" s="23" t="s">
        <v>75</v>
      </c>
      <c r="F11" s="23" t="s">
        <v>76</v>
      </c>
      <c r="G11" s="23" t="s">
        <v>254</v>
      </c>
      <c r="H11" s="23" t="s">
        <v>253</v>
      </c>
      <c r="I11" s="118">
        <v>42600</v>
      </c>
      <c r="J11" s="118">
        <v>42600</v>
      </c>
      <c r="K11" s="118">
        <v>42600</v>
      </c>
      <c r="L11" s="118"/>
      <c r="M11" s="118"/>
      <c r="N11" s="118"/>
      <c r="O11" s="118"/>
      <c r="P11" s="118"/>
      <c r="Q11" s="118"/>
      <c r="R11" s="118"/>
      <c r="S11" s="118"/>
      <c r="T11" s="118"/>
      <c r="U11" s="90"/>
      <c r="V11" s="118"/>
      <c r="W11" s="118"/>
    </row>
    <row r="12" ht="32.9" customHeight="1" spans="1:23">
      <c r="A12" s="23"/>
      <c r="B12" s="23"/>
      <c r="C12" s="23" t="s">
        <v>302</v>
      </c>
      <c r="D12" s="23"/>
      <c r="E12" s="23"/>
      <c r="F12" s="23"/>
      <c r="G12" s="23"/>
      <c r="H12" s="23"/>
      <c r="I12" s="118">
        <v>2035904.37</v>
      </c>
      <c r="J12" s="118">
        <v>1350000</v>
      </c>
      <c r="K12" s="118">
        <v>1350000</v>
      </c>
      <c r="L12" s="118"/>
      <c r="M12" s="118"/>
      <c r="N12" s="118">
        <v>85904.37</v>
      </c>
      <c r="O12" s="118"/>
      <c r="P12" s="118"/>
      <c r="Q12" s="118"/>
      <c r="R12" s="118">
        <v>600000</v>
      </c>
      <c r="S12" s="118"/>
      <c r="T12" s="118"/>
      <c r="U12" s="90"/>
      <c r="V12" s="118"/>
      <c r="W12" s="118">
        <v>600000</v>
      </c>
    </row>
    <row r="13" ht="32.9" customHeight="1" spans="1:23">
      <c r="A13" s="23" t="s">
        <v>303</v>
      </c>
      <c r="B13" s="117" t="s">
        <v>304</v>
      </c>
      <c r="C13" s="23" t="s">
        <v>302</v>
      </c>
      <c r="D13" s="23" t="s">
        <v>45</v>
      </c>
      <c r="E13" s="23" t="s">
        <v>75</v>
      </c>
      <c r="F13" s="23" t="s">
        <v>76</v>
      </c>
      <c r="G13" s="23" t="s">
        <v>280</v>
      </c>
      <c r="H13" s="23" t="s">
        <v>281</v>
      </c>
      <c r="I13" s="118">
        <v>23500</v>
      </c>
      <c r="J13" s="118">
        <v>23500</v>
      </c>
      <c r="K13" s="118">
        <v>23500</v>
      </c>
      <c r="L13" s="118"/>
      <c r="M13" s="118"/>
      <c r="N13" s="118"/>
      <c r="O13" s="118"/>
      <c r="P13" s="118"/>
      <c r="Q13" s="118"/>
      <c r="R13" s="118"/>
      <c r="S13" s="118"/>
      <c r="T13" s="118"/>
      <c r="U13" s="90"/>
      <c r="V13" s="118"/>
      <c r="W13" s="118"/>
    </row>
    <row r="14" ht="32.9" customHeight="1" spans="1:23">
      <c r="A14" s="23" t="s">
        <v>303</v>
      </c>
      <c r="B14" s="117" t="s">
        <v>304</v>
      </c>
      <c r="C14" s="23" t="s">
        <v>302</v>
      </c>
      <c r="D14" s="23" t="s">
        <v>45</v>
      </c>
      <c r="E14" s="23" t="s">
        <v>75</v>
      </c>
      <c r="F14" s="23" t="s">
        <v>76</v>
      </c>
      <c r="G14" s="23" t="s">
        <v>305</v>
      </c>
      <c r="H14" s="23" t="s">
        <v>306</v>
      </c>
      <c r="I14" s="118">
        <v>712700</v>
      </c>
      <c r="J14" s="118">
        <v>712700</v>
      </c>
      <c r="K14" s="118">
        <v>712700</v>
      </c>
      <c r="L14" s="118"/>
      <c r="M14" s="118"/>
      <c r="N14" s="118"/>
      <c r="O14" s="118"/>
      <c r="P14" s="118"/>
      <c r="Q14" s="118"/>
      <c r="R14" s="118"/>
      <c r="S14" s="118"/>
      <c r="T14" s="118"/>
      <c r="U14" s="90"/>
      <c r="V14" s="118"/>
      <c r="W14" s="118"/>
    </row>
    <row r="15" ht="32.9" customHeight="1" spans="1:23">
      <c r="A15" s="23" t="s">
        <v>303</v>
      </c>
      <c r="B15" s="117" t="s">
        <v>304</v>
      </c>
      <c r="C15" s="23" t="s">
        <v>302</v>
      </c>
      <c r="D15" s="23" t="s">
        <v>45</v>
      </c>
      <c r="E15" s="23" t="s">
        <v>75</v>
      </c>
      <c r="F15" s="23" t="s">
        <v>76</v>
      </c>
      <c r="G15" s="23" t="s">
        <v>307</v>
      </c>
      <c r="H15" s="23" t="s">
        <v>308</v>
      </c>
      <c r="I15" s="118">
        <v>112702</v>
      </c>
      <c r="J15" s="118">
        <v>85000</v>
      </c>
      <c r="K15" s="118">
        <v>85000</v>
      </c>
      <c r="L15" s="118"/>
      <c r="M15" s="118"/>
      <c r="N15" s="118">
        <v>27702</v>
      </c>
      <c r="O15" s="118"/>
      <c r="P15" s="118"/>
      <c r="Q15" s="118"/>
      <c r="R15" s="118"/>
      <c r="S15" s="118"/>
      <c r="T15" s="118"/>
      <c r="U15" s="90"/>
      <c r="V15" s="118"/>
      <c r="W15" s="118"/>
    </row>
    <row r="16" ht="32.9" customHeight="1" spans="1:23">
      <c r="A16" s="23" t="s">
        <v>303</v>
      </c>
      <c r="B16" s="117" t="s">
        <v>304</v>
      </c>
      <c r="C16" s="23" t="s">
        <v>302</v>
      </c>
      <c r="D16" s="23" t="s">
        <v>45</v>
      </c>
      <c r="E16" s="23" t="s">
        <v>75</v>
      </c>
      <c r="F16" s="23" t="s">
        <v>76</v>
      </c>
      <c r="G16" s="23" t="s">
        <v>225</v>
      </c>
      <c r="H16" s="23" t="s">
        <v>226</v>
      </c>
      <c r="I16" s="118">
        <v>222820</v>
      </c>
      <c r="J16" s="118">
        <v>222820</v>
      </c>
      <c r="K16" s="118">
        <v>222820</v>
      </c>
      <c r="L16" s="118"/>
      <c r="M16" s="118"/>
      <c r="N16" s="118"/>
      <c r="O16" s="118"/>
      <c r="P16" s="118"/>
      <c r="Q16" s="118"/>
      <c r="R16" s="118"/>
      <c r="S16" s="118"/>
      <c r="T16" s="118"/>
      <c r="U16" s="90"/>
      <c r="V16" s="118"/>
      <c r="W16" s="118"/>
    </row>
    <row r="17" ht="32.9" customHeight="1" spans="1:23">
      <c r="A17" s="23" t="s">
        <v>303</v>
      </c>
      <c r="B17" s="117" t="s">
        <v>304</v>
      </c>
      <c r="C17" s="23" t="s">
        <v>302</v>
      </c>
      <c r="D17" s="23" t="s">
        <v>45</v>
      </c>
      <c r="E17" s="23" t="s">
        <v>75</v>
      </c>
      <c r="F17" s="23" t="s">
        <v>76</v>
      </c>
      <c r="G17" s="23" t="s">
        <v>199</v>
      </c>
      <c r="H17" s="23" t="s">
        <v>200</v>
      </c>
      <c r="I17" s="118">
        <v>29769.37</v>
      </c>
      <c r="J17" s="118">
        <v>26320</v>
      </c>
      <c r="K17" s="118">
        <v>26320</v>
      </c>
      <c r="L17" s="118"/>
      <c r="M17" s="118"/>
      <c r="N17" s="118">
        <v>3449.37</v>
      </c>
      <c r="O17" s="118"/>
      <c r="P17" s="118"/>
      <c r="Q17" s="118"/>
      <c r="R17" s="118"/>
      <c r="S17" s="118"/>
      <c r="T17" s="118"/>
      <c r="U17" s="90"/>
      <c r="V17" s="118"/>
      <c r="W17" s="118"/>
    </row>
    <row r="18" ht="32.9" customHeight="1" spans="1:23">
      <c r="A18" s="23" t="s">
        <v>303</v>
      </c>
      <c r="B18" s="117" t="s">
        <v>304</v>
      </c>
      <c r="C18" s="23" t="s">
        <v>302</v>
      </c>
      <c r="D18" s="23" t="s">
        <v>45</v>
      </c>
      <c r="E18" s="23" t="s">
        <v>75</v>
      </c>
      <c r="F18" s="23" t="s">
        <v>76</v>
      </c>
      <c r="G18" s="23" t="s">
        <v>297</v>
      </c>
      <c r="H18" s="23" t="s">
        <v>298</v>
      </c>
      <c r="I18" s="118">
        <v>824753</v>
      </c>
      <c r="J18" s="118">
        <v>170000</v>
      </c>
      <c r="K18" s="118">
        <v>170000</v>
      </c>
      <c r="L18" s="118"/>
      <c r="M18" s="118"/>
      <c r="N18" s="118">
        <v>54753</v>
      </c>
      <c r="O18" s="118"/>
      <c r="P18" s="118"/>
      <c r="Q18" s="118"/>
      <c r="R18" s="118">
        <v>600000</v>
      </c>
      <c r="S18" s="118"/>
      <c r="T18" s="118"/>
      <c r="U18" s="90"/>
      <c r="V18" s="118"/>
      <c r="W18" s="118">
        <v>600000</v>
      </c>
    </row>
    <row r="19" ht="32.9" customHeight="1" spans="1:23">
      <c r="A19" s="23" t="s">
        <v>303</v>
      </c>
      <c r="B19" s="117" t="s">
        <v>304</v>
      </c>
      <c r="C19" s="23" t="s">
        <v>302</v>
      </c>
      <c r="D19" s="23" t="s">
        <v>45</v>
      </c>
      <c r="E19" s="23" t="s">
        <v>75</v>
      </c>
      <c r="F19" s="23" t="s">
        <v>76</v>
      </c>
      <c r="G19" s="23" t="s">
        <v>201</v>
      </c>
      <c r="H19" s="23" t="s">
        <v>202</v>
      </c>
      <c r="I19" s="118">
        <v>57660</v>
      </c>
      <c r="J19" s="118">
        <v>57660</v>
      </c>
      <c r="K19" s="118">
        <v>57660</v>
      </c>
      <c r="L19" s="118"/>
      <c r="M19" s="118"/>
      <c r="N19" s="118"/>
      <c r="O19" s="118"/>
      <c r="P19" s="118"/>
      <c r="Q19" s="118"/>
      <c r="R19" s="118"/>
      <c r="S19" s="118"/>
      <c r="T19" s="118"/>
      <c r="U19" s="90"/>
      <c r="V19" s="118"/>
      <c r="W19" s="118"/>
    </row>
    <row r="20" ht="32.9" customHeight="1" spans="1:23">
      <c r="A20" s="23" t="s">
        <v>303</v>
      </c>
      <c r="B20" s="117" t="s">
        <v>304</v>
      </c>
      <c r="C20" s="23" t="s">
        <v>302</v>
      </c>
      <c r="D20" s="23" t="s">
        <v>45</v>
      </c>
      <c r="E20" s="23" t="s">
        <v>75</v>
      </c>
      <c r="F20" s="23" t="s">
        <v>76</v>
      </c>
      <c r="G20" s="23" t="s">
        <v>309</v>
      </c>
      <c r="H20" s="23" t="s">
        <v>310</v>
      </c>
      <c r="I20" s="118">
        <v>46000</v>
      </c>
      <c r="J20" s="118">
        <v>46000</v>
      </c>
      <c r="K20" s="118">
        <v>46000</v>
      </c>
      <c r="L20" s="118"/>
      <c r="M20" s="118"/>
      <c r="N20" s="118"/>
      <c r="O20" s="118"/>
      <c r="P20" s="118"/>
      <c r="Q20" s="118"/>
      <c r="R20" s="118"/>
      <c r="S20" s="118"/>
      <c r="T20" s="118"/>
      <c r="U20" s="90"/>
      <c r="V20" s="118"/>
      <c r="W20" s="118"/>
    </row>
    <row r="21" ht="32.9" customHeight="1" spans="1:23">
      <c r="A21" s="23" t="s">
        <v>303</v>
      </c>
      <c r="B21" s="117" t="s">
        <v>304</v>
      </c>
      <c r="C21" s="23" t="s">
        <v>302</v>
      </c>
      <c r="D21" s="23" t="s">
        <v>45</v>
      </c>
      <c r="E21" s="23" t="s">
        <v>75</v>
      </c>
      <c r="F21" s="23" t="s">
        <v>76</v>
      </c>
      <c r="G21" s="23" t="s">
        <v>311</v>
      </c>
      <c r="H21" s="23" t="s">
        <v>312</v>
      </c>
      <c r="I21" s="118">
        <v>6000</v>
      </c>
      <c r="J21" s="118">
        <v>6000</v>
      </c>
      <c r="K21" s="118">
        <v>6000</v>
      </c>
      <c r="L21" s="118"/>
      <c r="M21" s="118"/>
      <c r="N21" s="118"/>
      <c r="O21" s="118"/>
      <c r="P21" s="118"/>
      <c r="Q21" s="118"/>
      <c r="R21" s="118"/>
      <c r="S21" s="118"/>
      <c r="T21" s="118"/>
      <c r="U21" s="90"/>
      <c r="V21" s="118"/>
      <c r="W21" s="118"/>
    </row>
    <row r="22" ht="32.9" customHeight="1" spans="1:23">
      <c r="A22" s="23"/>
      <c r="B22" s="23"/>
      <c r="C22" s="23" t="s">
        <v>302</v>
      </c>
      <c r="D22" s="23"/>
      <c r="E22" s="23"/>
      <c r="F22" s="23"/>
      <c r="G22" s="23"/>
      <c r="H22" s="23"/>
      <c r="I22" s="118">
        <v>1347100</v>
      </c>
      <c r="J22" s="118">
        <v>947100</v>
      </c>
      <c r="K22" s="118">
        <v>947100</v>
      </c>
      <c r="L22" s="118"/>
      <c r="M22" s="118"/>
      <c r="N22" s="118"/>
      <c r="O22" s="118"/>
      <c r="P22" s="118"/>
      <c r="Q22" s="118"/>
      <c r="R22" s="118">
        <v>400000</v>
      </c>
      <c r="S22" s="118"/>
      <c r="T22" s="118"/>
      <c r="U22" s="90"/>
      <c r="V22" s="118"/>
      <c r="W22" s="118">
        <v>400000</v>
      </c>
    </row>
    <row r="23" ht="32.9" customHeight="1" spans="1:23">
      <c r="A23" s="23" t="s">
        <v>303</v>
      </c>
      <c r="B23" s="117" t="s">
        <v>313</v>
      </c>
      <c r="C23" s="23" t="s">
        <v>302</v>
      </c>
      <c r="D23" s="23" t="s">
        <v>48</v>
      </c>
      <c r="E23" s="23" t="s">
        <v>75</v>
      </c>
      <c r="F23" s="23" t="s">
        <v>76</v>
      </c>
      <c r="G23" s="23" t="s">
        <v>280</v>
      </c>
      <c r="H23" s="23" t="s">
        <v>281</v>
      </c>
      <c r="I23" s="118">
        <v>50000</v>
      </c>
      <c r="J23" s="118">
        <v>50000</v>
      </c>
      <c r="K23" s="118">
        <v>50000</v>
      </c>
      <c r="L23" s="118"/>
      <c r="M23" s="118"/>
      <c r="N23" s="118"/>
      <c r="O23" s="118"/>
      <c r="P23" s="118"/>
      <c r="Q23" s="118"/>
      <c r="R23" s="118"/>
      <c r="S23" s="118"/>
      <c r="T23" s="118"/>
      <c r="U23" s="90"/>
      <c r="V23" s="118"/>
      <c r="W23" s="118"/>
    </row>
    <row r="24" ht="32.9" customHeight="1" spans="1:23">
      <c r="A24" s="23" t="s">
        <v>303</v>
      </c>
      <c r="B24" s="117" t="s">
        <v>313</v>
      </c>
      <c r="C24" s="23" t="s">
        <v>302</v>
      </c>
      <c r="D24" s="23" t="s">
        <v>48</v>
      </c>
      <c r="E24" s="23" t="s">
        <v>75</v>
      </c>
      <c r="F24" s="23" t="s">
        <v>76</v>
      </c>
      <c r="G24" s="23" t="s">
        <v>305</v>
      </c>
      <c r="H24" s="23" t="s">
        <v>306</v>
      </c>
      <c r="I24" s="118">
        <v>385350</v>
      </c>
      <c r="J24" s="118">
        <v>385350</v>
      </c>
      <c r="K24" s="118">
        <v>385350</v>
      </c>
      <c r="L24" s="118"/>
      <c r="M24" s="118"/>
      <c r="N24" s="118"/>
      <c r="O24" s="118"/>
      <c r="P24" s="118"/>
      <c r="Q24" s="118"/>
      <c r="R24" s="118"/>
      <c r="S24" s="118"/>
      <c r="T24" s="118"/>
      <c r="U24" s="90"/>
      <c r="V24" s="118"/>
      <c r="W24" s="118"/>
    </row>
    <row r="25" ht="32.9" customHeight="1" spans="1:23">
      <c r="A25" s="23" t="s">
        <v>303</v>
      </c>
      <c r="B25" s="117" t="s">
        <v>313</v>
      </c>
      <c r="C25" s="23" t="s">
        <v>302</v>
      </c>
      <c r="D25" s="23" t="s">
        <v>48</v>
      </c>
      <c r="E25" s="23" t="s">
        <v>75</v>
      </c>
      <c r="F25" s="23" t="s">
        <v>76</v>
      </c>
      <c r="G25" s="23" t="s">
        <v>307</v>
      </c>
      <c r="H25" s="23" t="s">
        <v>308</v>
      </c>
      <c r="I25" s="118">
        <v>125000</v>
      </c>
      <c r="J25" s="118">
        <v>125000</v>
      </c>
      <c r="K25" s="118">
        <v>125000</v>
      </c>
      <c r="L25" s="118"/>
      <c r="M25" s="118"/>
      <c r="N25" s="118"/>
      <c r="O25" s="118"/>
      <c r="P25" s="118"/>
      <c r="Q25" s="118"/>
      <c r="R25" s="118"/>
      <c r="S25" s="118"/>
      <c r="T25" s="118"/>
      <c r="U25" s="90"/>
      <c r="V25" s="118"/>
      <c r="W25" s="118"/>
    </row>
    <row r="26" ht="32.9" customHeight="1" spans="1:23">
      <c r="A26" s="23" t="s">
        <v>303</v>
      </c>
      <c r="B26" s="117" t="s">
        <v>313</v>
      </c>
      <c r="C26" s="23" t="s">
        <v>302</v>
      </c>
      <c r="D26" s="23" t="s">
        <v>48</v>
      </c>
      <c r="E26" s="23" t="s">
        <v>75</v>
      </c>
      <c r="F26" s="23" t="s">
        <v>76</v>
      </c>
      <c r="G26" s="23" t="s">
        <v>225</v>
      </c>
      <c r="H26" s="23" t="s">
        <v>226</v>
      </c>
      <c r="I26" s="118">
        <v>75897</v>
      </c>
      <c r="J26" s="118">
        <v>75897</v>
      </c>
      <c r="K26" s="118">
        <v>75897</v>
      </c>
      <c r="L26" s="118"/>
      <c r="M26" s="118"/>
      <c r="N26" s="118"/>
      <c r="O26" s="118"/>
      <c r="P26" s="118"/>
      <c r="Q26" s="118"/>
      <c r="R26" s="118"/>
      <c r="S26" s="118"/>
      <c r="T26" s="118"/>
      <c r="U26" s="90"/>
      <c r="V26" s="118"/>
      <c r="W26" s="118"/>
    </row>
    <row r="27" ht="32.9" customHeight="1" spans="1:23">
      <c r="A27" s="23" t="s">
        <v>303</v>
      </c>
      <c r="B27" s="117" t="s">
        <v>313</v>
      </c>
      <c r="C27" s="23" t="s">
        <v>302</v>
      </c>
      <c r="D27" s="23" t="s">
        <v>48</v>
      </c>
      <c r="E27" s="23" t="s">
        <v>75</v>
      </c>
      <c r="F27" s="23" t="s">
        <v>76</v>
      </c>
      <c r="G27" s="23" t="s">
        <v>199</v>
      </c>
      <c r="H27" s="23" t="s">
        <v>200</v>
      </c>
      <c r="I27" s="118">
        <v>47600</v>
      </c>
      <c r="J27" s="118">
        <v>47600</v>
      </c>
      <c r="K27" s="118">
        <v>47600</v>
      </c>
      <c r="L27" s="118"/>
      <c r="M27" s="118"/>
      <c r="N27" s="118"/>
      <c r="O27" s="118"/>
      <c r="P27" s="118"/>
      <c r="Q27" s="118"/>
      <c r="R27" s="118"/>
      <c r="S27" s="118"/>
      <c r="T27" s="118"/>
      <c r="U27" s="90"/>
      <c r="V27" s="118"/>
      <c r="W27" s="118"/>
    </row>
    <row r="28" ht="32.9" customHeight="1" spans="1:23">
      <c r="A28" s="23" t="s">
        <v>303</v>
      </c>
      <c r="B28" s="117" t="s">
        <v>313</v>
      </c>
      <c r="C28" s="23" t="s">
        <v>302</v>
      </c>
      <c r="D28" s="23" t="s">
        <v>48</v>
      </c>
      <c r="E28" s="23" t="s">
        <v>75</v>
      </c>
      <c r="F28" s="23" t="s">
        <v>76</v>
      </c>
      <c r="G28" s="23" t="s">
        <v>297</v>
      </c>
      <c r="H28" s="23" t="s">
        <v>298</v>
      </c>
      <c r="I28" s="118">
        <v>544840</v>
      </c>
      <c r="J28" s="118">
        <v>144840</v>
      </c>
      <c r="K28" s="118">
        <v>144840</v>
      </c>
      <c r="L28" s="118"/>
      <c r="M28" s="118"/>
      <c r="N28" s="118"/>
      <c r="O28" s="118"/>
      <c r="P28" s="118"/>
      <c r="Q28" s="118"/>
      <c r="R28" s="118">
        <v>400000</v>
      </c>
      <c r="S28" s="118"/>
      <c r="T28" s="118"/>
      <c r="U28" s="90"/>
      <c r="V28" s="118"/>
      <c r="W28" s="118">
        <v>400000</v>
      </c>
    </row>
    <row r="29" ht="32.9" customHeight="1" spans="1:23">
      <c r="A29" s="23" t="s">
        <v>303</v>
      </c>
      <c r="B29" s="117" t="s">
        <v>313</v>
      </c>
      <c r="C29" s="23" t="s">
        <v>302</v>
      </c>
      <c r="D29" s="23" t="s">
        <v>48</v>
      </c>
      <c r="E29" s="23" t="s">
        <v>75</v>
      </c>
      <c r="F29" s="23" t="s">
        <v>76</v>
      </c>
      <c r="G29" s="23" t="s">
        <v>201</v>
      </c>
      <c r="H29" s="23" t="s">
        <v>202</v>
      </c>
      <c r="I29" s="118">
        <v>63613</v>
      </c>
      <c r="J29" s="118">
        <v>63613</v>
      </c>
      <c r="K29" s="118">
        <v>63613</v>
      </c>
      <c r="L29" s="118"/>
      <c r="M29" s="118"/>
      <c r="N29" s="118"/>
      <c r="O29" s="118"/>
      <c r="P29" s="118"/>
      <c r="Q29" s="118"/>
      <c r="R29" s="118"/>
      <c r="S29" s="118"/>
      <c r="T29" s="118"/>
      <c r="U29" s="90"/>
      <c r="V29" s="118"/>
      <c r="W29" s="118"/>
    </row>
    <row r="30" ht="32.9" customHeight="1" spans="1:23">
      <c r="A30" s="23" t="s">
        <v>303</v>
      </c>
      <c r="B30" s="117" t="s">
        <v>313</v>
      </c>
      <c r="C30" s="23" t="s">
        <v>302</v>
      </c>
      <c r="D30" s="23" t="s">
        <v>48</v>
      </c>
      <c r="E30" s="23" t="s">
        <v>75</v>
      </c>
      <c r="F30" s="23" t="s">
        <v>76</v>
      </c>
      <c r="G30" s="23" t="s">
        <v>309</v>
      </c>
      <c r="H30" s="23" t="s">
        <v>310</v>
      </c>
      <c r="I30" s="118">
        <v>54800</v>
      </c>
      <c r="J30" s="118">
        <v>54800</v>
      </c>
      <c r="K30" s="118">
        <v>54800</v>
      </c>
      <c r="L30" s="118"/>
      <c r="M30" s="118"/>
      <c r="N30" s="118"/>
      <c r="O30" s="118"/>
      <c r="P30" s="118"/>
      <c r="Q30" s="118"/>
      <c r="R30" s="118"/>
      <c r="S30" s="118"/>
      <c r="T30" s="118"/>
      <c r="U30" s="90"/>
      <c r="V30" s="118"/>
      <c r="W30" s="118"/>
    </row>
    <row r="31" ht="32.9" customHeight="1" spans="1:23">
      <c r="A31" s="23"/>
      <c r="B31" s="23"/>
      <c r="C31" s="23" t="s">
        <v>299</v>
      </c>
      <c r="D31" s="23"/>
      <c r="E31" s="23"/>
      <c r="F31" s="23"/>
      <c r="G31" s="23"/>
      <c r="H31" s="23"/>
      <c r="I31" s="118">
        <v>42600</v>
      </c>
      <c r="J31" s="118">
        <v>42600</v>
      </c>
      <c r="K31" s="118">
        <v>42600</v>
      </c>
      <c r="L31" s="118"/>
      <c r="M31" s="118"/>
      <c r="N31" s="118"/>
      <c r="O31" s="118"/>
      <c r="P31" s="118"/>
      <c r="Q31" s="118"/>
      <c r="R31" s="118"/>
      <c r="S31" s="118"/>
      <c r="T31" s="118"/>
      <c r="U31" s="90"/>
      <c r="V31" s="118"/>
      <c r="W31" s="118"/>
    </row>
    <row r="32" ht="32.9" customHeight="1" spans="1:23">
      <c r="A32" s="23" t="s">
        <v>300</v>
      </c>
      <c r="B32" s="117" t="s">
        <v>314</v>
      </c>
      <c r="C32" s="23" t="s">
        <v>299</v>
      </c>
      <c r="D32" s="23" t="s">
        <v>50</v>
      </c>
      <c r="E32" s="23" t="s">
        <v>75</v>
      </c>
      <c r="F32" s="23" t="s">
        <v>76</v>
      </c>
      <c r="G32" s="23" t="s">
        <v>254</v>
      </c>
      <c r="H32" s="23" t="s">
        <v>253</v>
      </c>
      <c r="I32" s="118">
        <v>42600</v>
      </c>
      <c r="J32" s="118">
        <v>42600</v>
      </c>
      <c r="K32" s="118">
        <v>42600</v>
      </c>
      <c r="L32" s="118"/>
      <c r="M32" s="118"/>
      <c r="N32" s="118"/>
      <c r="O32" s="118"/>
      <c r="P32" s="118"/>
      <c r="Q32" s="118"/>
      <c r="R32" s="118"/>
      <c r="S32" s="118"/>
      <c r="T32" s="118"/>
      <c r="U32" s="90"/>
      <c r="V32" s="118"/>
      <c r="W32" s="118"/>
    </row>
    <row r="33" ht="32.9" customHeight="1" spans="1:23">
      <c r="A33" s="23"/>
      <c r="B33" s="23"/>
      <c r="C33" s="23" t="s">
        <v>302</v>
      </c>
      <c r="D33" s="23"/>
      <c r="E33" s="23"/>
      <c r="F33" s="23"/>
      <c r="G33" s="23"/>
      <c r="H33" s="23"/>
      <c r="I33" s="118">
        <v>1100000</v>
      </c>
      <c r="J33" s="118">
        <v>850000</v>
      </c>
      <c r="K33" s="118">
        <v>850000</v>
      </c>
      <c r="L33" s="118"/>
      <c r="M33" s="118"/>
      <c r="N33" s="118"/>
      <c r="O33" s="118"/>
      <c r="P33" s="118"/>
      <c r="Q33" s="118"/>
      <c r="R33" s="118">
        <v>250000</v>
      </c>
      <c r="S33" s="118"/>
      <c r="T33" s="118"/>
      <c r="U33" s="90"/>
      <c r="V33" s="118"/>
      <c r="W33" s="118">
        <v>250000</v>
      </c>
    </row>
    <row r="34" ht="32.9" customHeight="1" spans="1:23">
      <c r="A34" s="23" t="s">
        <v>303</v>
      </c>
      <c r="B34" s="117" t="s">
        <v>315</v>
      </c>
      <c r="C34" s="23" t="s">
        <v>302</v>
      </c>
      <c r="D34" s="23" t="s">
        <v>50</v>
      </c>
      <c r="E34" s="23" t="s">
        <v>75</v>
      </c>
      <c r="F34" s="23" t="s">
        <v>76</v>
      </c>
      <c r="G34" s="23" t="s">
        <v>280</v>
      </c>
      <c r="H34" s="23" t="s">
        <v>281</v>
      </c>
      <c r="I34" s="118">
        <v>16100</v>
      </c>
      <c r="J34" s="118">
        <v>16100</v>
      </c>
      <c r="K34" s="118">
        <v>16100</v>
      </c>
      <c r="L34" s="118"/>
      <c r="M34" s="118"/>
      <c r="N34" s="118"/>
      <c r="O34" s="118"/>
      <c r="P34" s="118"/>
      <c r="Q34" s="118"/>
      <c r="R34" s="118"/>
      <c r="S34" s="118"/>
      <c r="T34" s="118"/>
      <c r="U34" s="90"/>
      <c r="V34" s="118"/>
      <c r="W34" s="118"/>
    </row>
    <row r="35" ht="32.9" customHeight="1" spans="1:23">
      <c r="A35" s="23" t="s">
        <v>303</v>
      </c>
      <c r="B35" s="117" t="s">
        <v>315</v>
      </c>
      <c r="C35" s="23" t="s">
        <v>302</v>
      </c>
      <c r="D35" s="23" t="s">
        <v>50</v>
      </c>
      <c r="E35" s="23" t="s">
        <v>75</v>
      </c>
      <c r="F35" s="23" t="s">
        <v>76</v>
      </c>
      <c r="G35" s="23" t="s">
        <v>305</v>
      </c>
      <c r="H35" s="23" t="s">
        <v>306</v>
      </c>
      <c r="I35" s="118">
        <v>467600</v>
      </c>
      <c r="J35" s="118">
        <v>467600</v>
      </c>
      <c r="K35" s="118">
        <v>467600</v>
      </c>
      <c r="L35" s="118"/>
      <c r="M35" s="118"/>
      <c r="N35" s="118"/>
      <c r="O35" s="118"/>
      <c r="P35" s="118"/>
      <c r="Q35" s="118"/>
      <c r="R35" s="118"/>
      <c r="S35" s="118"/>
      <c r="T35" s="118"/>
      <c r="U35" s="90"/>
      <c r="V35" s="118"/>
      <c r="W35" s="118"/>
    </row>
    <row r="36" ht="32.9" customHeight="1" spans="1:23">
      <c r="A36" s="23" t="s">
        <v>303</v>
      </c>
      <c r="B36" s="117" t="s">
        <v>315</v>
      </c>
      <c r="C36" s="23" t="s">
        <v>302</v>
      </c>
      <c r="D36" s="23" t="s">
        <v>50</v>
      </c>
      <c r="E36" s="23" t="s">
        <v>75</v>
      </c>
      <c r="F36" s="23" t="s">
        <v>76</v>
      </c>
      <c r="G36" s="23" t="s">
        <v>307</v>
      </c>
      <c r="H36" s="23" t="s">
        <v>308</v>
      </c>
      <c r="I36" s="118">
        <v>20000</v>
      </c>
      <c r="J36" s="118">
        <v>20000</v>
      </c>
      <c r="K36" s="118">
        <v>20000</v>
      </c>
      <c r="L36" s="118"/>
      <c r="M36" s="118"/>
      <c r="N36" s="118"/>
      <c r="O36" s="118"/>
      <c r="P36" s="118"/>
      <c r="Q36" s="118"/>
      <c r="R36" s="118"/>
      <c r="S36" s="118"/>
      <c r="T36" s="118"/>
      <c r="U36" s="90"/>
      <c r="V36" s="118"/>
      <c r="W36" s="118"/>
    </row>
    <row r="37" ht="32.9" customHeight="1" spans="1:23">
      <c r="A37" s="23" t="s">
        <v>303</v>
      </c>
      <c r="B37" s="117" t="s">
        <v>315</v>
      </c>
      <c r="C37" s="23" t="s">
        <v>302</v>
      </c>
      <c r="D37" s="23" t="s">
        <v>50</v>
      </c>
      <c r="E37" s="23" t="s">
        <v>75</v>
      </c>
      <c r="F37" s="23" t="s">
        <v>76</v>
      </c>
      <c r="G37" s="23" t="s">
        <v>225</v>
      </c>
      <c r="H37" s="23" t="s">
        <v>226</v>
      </c>
      <c r="I37" s="118">
        <v>76600</v>
      </c>
      <c r="J37" s="118">
        <v>76600</v>
      </c>
      <c r="K37" s="118">
        <v>76600</v>
      </c>
      <c r="L37" s="118"/>
      <c r="M37" s="118"/>
      <c r="N37" s="118"/>
      <c r="O37" s="118"/>
      <c r="P37" s="118"/>
      <c r="Q37" s="118"/>
      <c r="R37" s="118"/>
      <c r="S37" s="118"/>
      <c r="T37" s="118"/>
      <c r="U37" s="90"/>
      <c r="V37" s="118"/>
      <c r="W37" s="118"/>
    </row>
    <row r="38" ht="32.9" customHeight="1" spans="1:23">
      <c r="A38" s="23" t="s">
        <v>303</v>
      </c>
      <c r="B38" s="117" t="s">
        <v>315</v>
      </c>
      <c r="C38" s="23" t="s">
        <v>302</v>
      </c>
      <c r="D38" s="23" t="s">
        <v>50</v>
      </c>
      <c r="E38" s="23" t="s">
        <v>75</v>
      </c>
      <c r="F38" s="23" t="s">
        <v>76</v>
      </c>
      <c r="G38" s="23" t="s">
        <v>297</v>
      </c>
      <c r="H38" s="23" t="s">
        <v>298</v>
      </c>
      <c r="I38" s="118">
        <v>500000</v>
      </c>
      <c r="J38" s="118">
        <v>250000</v>
      </c>
      <c r="K38" s="118">
        <v>250000</v>
      </c>
      <c r="L38" s="118"/>
      <c r="M38" s="118"/>
      <c r="N38" s="118"/>
      <c r="O38" s="118"/>
      <c r="P38" s="118"/>
      <c r="Q38" s="118"/>
      <c r="R38" s="118">
        <v>250000</v>
      </c>
      <c r="S38" s="118"/>
      <c r="T38" s="118"/>
      <c r="U38" s="90"/>
      <c r="V38" s="118"/>
      <c r="W38" s="118">
        <v>250000</v>
      </c>
    </row>
    <row r="39" ht="32.9" customHeight="1" spans="1:23">
      <c r="A39" s="23" t="s">
        <v>303</v>
      </c>
      <c r="B39" s="117" t="s">
        <v>315</v>
      </c>
      <c r="C39" s="23" t="s">
        <v>302</v>
      </c>
      <c r="D39" s="23" t="s">
        <v>50</v>
      </c>
      <c r="E39" s="23" t="s">
        <v>75</v>
      </c>
      <c r="F39" s="23" t="s">
        <v>76</v>
      </c>
      <c r="G39" s="23" t="s">
        <v>309</v>
      </c>
      <c r="H39" s="23" t="s">
        <v>310</v>
      </c>
      <c r="I39" s="118">
        <v>19700</v>
      </c>
      <c r="J39" s="118">
        <v>19700</v>
      </c>
      <c r="K39" s="118">
        <v>19700</v>
      </c>
      <c r="L39" s="118"/>
      <c r="M39" s="118"/>
      <c r="N39" s="118"/>
      <c r="O39" s="118"/>
      <c r="P39" s="118"/>
      <c r="Q39" s="118"/>
      <c r="R39" s="118"/>
      <c r="S39" s="118"/>
      <c r="T39" s="118"/>
      <c r="U39" s="90"/>
      <c r="V39" s="118"/>
      <c r="W39" s="118"/>
    </row>
    <row r="40" ht="32.9" customHeight="1" spans="1:23">
      <c r="A40" s="23"/>
      <c r="B40" s="23"/>
      <c r="C40" s="23" t="s">
        <v>302</v>
      </c>
      <c r="D40" s="23"/>
      <c r="E40" s="23"/>
      <c r="F40" s="23"/>
      <c r="G40" s="23"/>
      <c r="H40" s="23"/>
      <c r="I40" s="118">
        <v>1164921.55</v>
      </c>
      <c r="J40" s="118">
        <v>960000</v>
      </c>
      <c r="K40" s="118">
        <v>960000</v>
      </c>
      <c r="L40" s="118"/>
      <c r="M40" s="118"/>
      <c r="N40" s="118">
        <v>104921.55</v>
      </c>
      <c r="O40" s="118"/>
      <c r="P40" s="118"/>
      <c r="Q40" s="118"/>
      <c r="R40" s="118">
        <v>100000</v>
      </c>
      <c r="S40" s="118"/>
      <c r="T40" s="118"/>
      <c r="U40" s="90"/>
      <c r="V40" s="118"/>
      <c r="W40" s="118">
        <v>100000</v>
      </c>
    </row>
    <row r="41" ht="32.9" customHeight="1" spans="1:23">
      <c r="A41" s="23" t="s">
        <v>303</v>
      </c>
      <c r="B41" s="117" t="s">
        <v>316</v>
      </c>
      <c r="C41" s="23" t="s">
        <v>302</v>
      </c>
      <c r="D41" s="23" t="s">
        <v>52</v>
      </c>
      <c r="E41" s="23" t="s">
        <v>75</v>
      </c>
      <c r="F41" s="23" t="s">
        <v>76</v>
      </c>
      <c r="G41" s="23" t="s">
        <v>280</v>
      </c>
      <c r="H41" s="23" t="s">
        <v>281</v>
      </c>
      <c r="I41" s="118">
        <v>42480</v>
      </c>
      <c r="J41" s="118">
        <v>42480</v>
      </c>
      <c r="K41" s="118">
        <v>42480</v>
      </c>
      <c r="L41" s="118"/>
      <c r="M41" s="118"/>
      <c r="N41" s="118"/>
      <c r="O41" s="118"/>
      <c r="P41" s="118"/>
      <c r="Q41" s="118"/>
      <c r="R41" s="118"/>
      <c r="S41" s="118"/>
      <c r="T41" s="118"/>
      <c r="U41" s="90"/>
      <c r="V41" s="118"/>
      <c r="W41" s="118"/>
    </row>
    <row r="42" ht="32.9" customHeight="1" spans="1:23">
      <c r="A42" s="23" t="s">
        <v>303</v>
      </c>
      <c r="B42" s="117" t="s">
        <v>316</v>
      </c>
      <c r="C42" s="23" t="s">
        <v>302</v>
      </c>
      <c r="D42" s="23" t="s">
        <v>52</v>
      </c>
      <c r="E42" s="23" t="s">
        <v>75</v>
      </c>
      <c r="F42" s="23" t="s">
        <v>76</v>
      </c>
      <c r="G42" s="23" t="s">
        <v>305</v>
      </c>
      <c r="H42" s="23" t="s">
        <v>306</v>
      </c>
      <c r="I42" s="118">
        <v>431790</v>
      </c>
      <c r="J42" s="118">
        <v>431790</v>
      </c>
      <c r="K42" s="118">
        <v>431790</v>
      </c>
      <c r="L42" s="118"/>
      <c r="M42" s="118"/>
      <c r="N42" s="118"/>
      <c r="O42" s="118"/>
      <c r="P42" s="118"/>
      <c r="Q42" s="118"/>
      <c r="R42" s="118"/>
      <c r="S42" s="118"/>
      <c r="T42" s="118"/>
      <c r="U42" s="90"/>
      <c r="V42" s="118"/>
      <c r="W42" s="118"/>
    </row>
    <row r="43" ht="32.9" customHeight="1" spans="1:23">
      <c r="A43" s="23" t="s">
        <v>303</v>
      </c>
      <c r="B43" s="117" t="s">
        <v>316</v>
      </c>
      <c r="C43" s="23" t="s">
        <v>302</v>
      </c>
      <c r="D43" s="23" t="s">
        <v>52</v>
      </c>
      <c r="E43" s="23" t="s">
        <v>75</v>
      </c>
      <c r="F43" s="23" t="s">
        <v>76</v>
      </c>
      <c r="G43" s="23" t="s">
        <v>307</v>
      </c>
      <c r="H43" s="23" t="s">
        <v>308</v>
      </c>
      <c r="I43" s="118">
        <v>154921.55</v>
      </c>
      <c r="J43" s="118">
        <v>50000</v>
      </c>
      <c r="K43" s="118">
        <v>50000</v>
      </c>
      <c r="L43" s="118"/>
      <c r="M43" s="118"/>
      <c r="N43" s="118">
        <v>104921.55</v>
      </c>
      <c r="O43" s="118"/>
      <c r="P43" s="118"/>
      <c r="Q43" s="118"/>
      <c r="R43" s="118"/>
      <c r="S43" s="118"/>
      <c r="T43" s="118"/>
      <c r="U43" s="90"/>
      <c r="V43" s="118"/>
      <c r="W43" s="118"/>
    </row>
    <row r="44" ht="32.9" customHeight="1" spans="1:23">
      <c r="A44" s="23" t="s">
        <v>303</v>
      </c>
      <c r="B44" s="117" t="s">
        <v>316</v>
      </c>
      <c r="C44" s="23" t="s">
        <v>302</v>
      </c>
      <c r="D44" s="23" t="s">
        <v>52</v>
      </c>
      <c r="E44" s="23" t="s">
        <v>75</v>
      </c>
      <c r="F44" s="23" t="s">
        <v>76</v>
      </c>
      <c r="G44" s="23" t="s">
        <v>317</v>
      </c>
      <c r="H44" s="23" t="s">
        <v>318</v>
      </c>
      <c r="I44" s="118">
        <v>24000</v>
      </c>
      <c r="J44" s="118">
        <v>24000</v>
      </c>
      <c r="K44" s="118">
        <v>24000</v>
      </c>
      <c r="L44" s="118"/>
      <c r="M44" s="118"/>
      <c r="N44" s="118"/>
      <c r="O44" s="118"/>
      <c r="P44" s="118"/>
      <c r="Q44" s="118"/>
      <c r="R44" s="118"/>
      <c r="S44" s="118"/>
      <c r="T44" s="118"/>
      <c r="U44" s="90"/>
      <c r="V44" s="118"/>
      <c r="W44" s="118"/>
    </row>
    <row r="45" ht="32.9" customHeight="1" spans="1:23">
      <c r="A45" s="23" t="s">
        <v>303</v>
      </c>
      <c r="B45" s="117" t="s">
        <v>316</v>
      </c>
      <c r="C45" s="23" t="s">
        <v>302</v>
      </c>
      <c r="D45" s="23" t="s">
        <v>52</v>
      </c>
      <c r="E45" s="23" t="s">
        <v>75</v>
      </c>
      <c r="F45" s="23" t="s">
        <v>76</v>
      </c>
      <c r="G45" s="23" t="s">
        <v>225</v>
      </c>
      <c r="H45" s="23" t="s">
        <v>226</v>
      </c>
      <c r="I45" s="118">
        <v>69750</v>
      </c>
      <c r="J45" s="118">
        <v>69750</v>
      </c>
      <c r="K45" s="118">
        <v>69750</v>
      </c>
      <c r="L45" s="118"/>
      <c r="M45" s="118"/>
      <c r="N45" s="118"/>
      <c r="O45" s="118"/>
      <c r="P45" s="118"/>
      <c r="Q45" s="118"/>
      <c r="R45" s="118"/>
      <c r="S45" s="118"/>
      <c r="T45" s="118"/>
      <c r="U45" s="90"/>
      <c r="V45" s="118"/>
      <c r="W45" s="118"/>
    </row>
    <row r="46" ht="32.9" customHeight="1" spans="1:23">
      <c r="A46" s="23" t="s">
        <v>303</v>
      </c>
      <c r="B46" s="117" t="s">
        <v>316</v>
      </c>
      <c r="C46" s="23" t="s">
        <v>302</v>
      </c>
      <c r="D46" s="23" t="s">
        <v>52</v>
      </c>
      <c r="E46" s="23" t="s">
        <v>75</v>
      </c>
      <c r="F46" s="23" t="s">
        <v>76</v>
      </c>
      <c r="G46" s="23" t="s">
        <v>297</v>
      </c>
      <c r="H46" s="23" t="s">
        <v>298</v>
      </c>
      <c r="I46" s="118">
        <v>380500</v>
      </c>
      <c r="J46" s="118">
        <v>280500</v>
      </c>
      <c r="K46" s="118">
        <v>280500</v>
      </c>
      <c r="L46" s="118"/>
      <c r="M46" s="118"/>
      <c r="N46" s="118"/>
      <c r="O46" s="118"/>
      <c r="P46" s="118"/>
      <c r="Q46" s="118"/>
      <c r="R46" s="118">
        <v>100000</v>
      </c>
      <c r="S46" s="118"/>
      <c r="T46" s="118"/>
      <c r="U46" s="90"/>
      <c r="V46" s="118"/>
      <c r="W46" s="118">
        <v>100000</v>
      </c>
    </row>
    <row r="47" ht="32.9" customHeight="1" spans="1:23">
      <c r="A47" s="23" t="s">
        <v>303</v>
      </c>
      <c r="B47" s="117" t="s">
        <v>316</v>
      </c>
      <c r="C47" s="23" t="s">
        <v>302</v>
      </c>
      <c r="D47" s="23" t="s">
        <v>52</v>
      </c>
      <c r="E47" s="23" t="s">
        <v>75</v>
      </c>
      <c r="F47" s="23" t="s">
        <v>76</v>
      </c>
      <c r="G47" s="23" t="s">
        <v>201</v>
      </c>
      <c r="H47" s="23" t="s">
        <v>202</v>
      </c>
      <c r="I47" s="118">
        <v>61480</v>
      </c>
      <c r="J47" s="118">
        <v>61480</v>
      </c>
      <c r="K47" s="118">
        <v>61480</v>
      </c>
      <c r="L47" s="118"/>
      <c r="M47" s="118"/>
      <c r="N47" s="118"/>
      <c r="O47" s="118"/>
      <c r="P47" s="118"/>
      <c r="Q47" s="118"/>
      <c r="R47" s="118"/>
      <c r="S47" s="118"/>
      <c r="T47" s="118"/>
      <c r="U47" s="90"/>
      <c r="V47" s="118"/>
      <c r="W47" s="118"/>
    </row>
    <row r="48" ht="32.9" customHeight="1" spans="1:23">
      <c r="A48" s="23"/>
      <c r="B48" s="23"/>
      <c r="C48" s="23" t="s">
        <v>299</v>
      </c>
      <c r="D48" s="23"/>
      <c r="E48" s="23"/>
      <c r="F48" s="23"/>
      <c r="G48" s="23"/>
      <c r="H48" s="23"/>
      <c r="I48" s="118">
        <v>24000</v>
      </c>
      <c r="J48" s="118">
        <v>24000</v>
      </c>
      <c r="K48" s="118">
        <v>24000</v>
      </c>
      <c r="L48" s="118"/>
      <c r="M48" s="118"/>
      <c r="N48" s="118"/>
      <c r="O48" s="118"/>
      <c r="P48" s="118"/>
      <c r="Q48" s="118"/>
      <c r="R48" s="118"/>
      <c r="S48" s="118"/>
      <c r="T48" s="118"/>
      <c r="U48" s="90"/>
      <c r="V48" s="118"/>
      <c r="W48" s="118"/>
    </row>
    <row r="49" ht="32.9" customHeight="1" spans="1:23">
      <c r="A49" s="23" t="s">
        <v>300</v>
      </c>
      <c r="B49" s="117" t="s">
        <v>319</v>
      </c>
      <c r="C49" s="23" t="s">
        <v>299</v>
      </c>
      <c r="D49" s="23" t="s">
        <v>54</v>
      </c>
      <c r="E49" s="23" t="s">
        <v>75</v>
      </c>
      <c r="F49" s="23" t="s">
        <v>76</v>
      </c>
      <c r="G49" s="23" t="s">
        <v>254</v>
      </c>
      <c r="H49" s="23" t="s">
        <v>253</v>
      </c>
      <c r="I49" s="118">
        <v>24000</v>
      </c>
      <c r="J49" s="118">
        <v>24000</v>
      </c>
      <c r="K49" s="118">
        <v>24000</v>
      </c>
      <c r="L49" s="118"/>
      <c r="M49" s="118"/>
      <c r="N49" s="118"/>
      <c r="O49" s="118"/>
      <c r="P49" s="118"/>
      <c r="Q49" s="118"/>
      <c r="R49" s="118"/>
      <c r="S49" s="118"/>
      <c r="T49" s="118"/>
      <c r="U49" s="90"/>
      <c r="V49" s="118"/>
      <c r="W49" s="118"/>
    </row>
    <row r="50" ht="32.9" customHeight="1" spans="1:23">
      <c r="A50" s="23"/>
      <c r="B50" s="23"/>
      <c r="C50" s="23" t="s">
        <v>302</v>
      </c>
      <c r="D50" s="23"/>
      <c r="E50" s="23"/>
      <c r="F50" s="23"/>
      <c r="G50" s="23"/>
      <c r="H50" s="23"/>
      <c r="I50" s="118">
        <v>1057600</v>
      </c>
      <c r="J50" s="118">
        <v>757600</v>
      </c>
      <c r="K50" s="118">
        <v>757600</v>
      </c>
      <c r="L50" s="118"/>
      <c r="M50" s="118"/>
      <c r="N50" s="118"/>
      <c r="O50" s="118"/>
      <c r="P50" s="118"/>
      <c r="Q50" s="118"/>
      <c r="R50" s="118">
        <v>300000</v>
      </c>
      <c r="S50" s="118"/>
      <c r="T50" s="118"/>
      <c r="U50" s="90"/>
      <c r="V50" s="118"/>
      <c r="W50" s="118">
        <v>300000</v>
      </c>
    </row>
    <row r="51" ht="32.9" customHeight="1" spans="1:23">
      <c r="A51" s="23" t="s">
        <v>303</v>
      </c>
      <c r="B51" s="117" t="s">
        <v>320</v>
      </c>
      <c r="C51" s="23" t="s">
        <v>302</v>
      </c>
      <c r="D51" s="23" t="s">
        <v>54</v>
      </c>
      <c r="E51" s="23" t="s">
        <v>75</v>
      </c>
      <c r="F51" s="23" t="s">
        <v>76</v>
      </c>
      <c r="G51" s="23" t="s">
        <v>280</v>
      </c>
      <c r="H51" s="23" t="s">
        <v>281</v>
      </c>
      <c r="I51" s="118">
        <v>35000</v>
      </c>
      <c r="J51" s="118">
        <v>35000</v>
      </c>
      <c r="K51" s="118">
        <v>35000</v>
      </c>
      <c r="L51" s="118"/>
      <c r="M51" s="118"/>
      <c r="N51" s="118"/>
      <c r="O51" s="118"/>
      <c r="P51" s="118"/>
      <c r="Q51" s="118"/>
      <c r="R51" s="118"/>
      <c r="S51" s="118"/>
      <c r="T51" s="118"/>
      <c r="U51" s="90"/>
      <c r="V51" s="118"/>
      <c r="W51" s="118"/>
    </row>
    <row r="52" ht="32.9" customHeight="1" spans="1:23">
      <c r="A52" s="23" t="s">
        <v>303</v>
      </c>
      <c r="B52" s="117" t="s">
        <v>320</v>
      </c>
      <c r="C52" s="23" t="s">
        <v>302</v>
      </c>
      <c r="D52" s="23" t="s">
        <v>54</v>
      </c>
      <c r="E52" s="23" t="s">
        <v>75</v>
      </c>
      <c r="F52" s="23" t="s">
        <v>76</v>
      </c>
      <c r="G52" s="23" t="s">
        <v>305</v>
      </c>
      <c r="H52" s="23" t="s">
        <v>306</v>
      </c>
      <c r="I52" s="118">
        <v>392440</v>
      </c>
      <c r="J52" s="118">
        <v>392440</v>
      </c>
      <c r="K52" s="118">
        <v>392440</v>
      </c>
      <c r="L52" s="118"/>
      <c r="M52" s="118"/>
      <c r="N52" s="118"/>
      <c r="O52" s="118"/>
      <c r="P52" s="118"/>
      <c r="Q52" s="118"/>
      <c r="R52" s="118"/>
      <c r="S52" s="118"/>
      <c r="T52" s="118"/>
      <c r="U52" s="90"/>
      <c r="V52" s="118"/>
      <c r="W52" s="118"/>
    </row>
    <row r="53" ht="32.9" customHeight="1" spans="1:23">
      <c r="A53" s="23" t="s">
        <v>303</v>
      </c>
      <c r="B53" s="117" t="s">
        <v>320</v>
      </c>
      <c r="C53" s="23" t="s">
        <v>302</v>
      </c>
      <c r="D53" s="23" t="s">
        <v>54</v>
      </c>
      <c r="E53" s="23" t="s">
        <v>75</v>
      </c>
      <c r="F53" s="23" t="s">
        <v>76</v>
      </c>
      <c r="G53" s="23" t="s">
        <v>307</v>
      </c>
      <c r="H53" s="23" t="s">
        <v>308</v>
      </c>
      <c r="I53" s="118">
        <v>40000</v>
      </c>
      <c r="J53" s="118">
        <v>40000</v>
      </c>
      <c r="K53" s="118">
        <v>40000</v>
      </c>
      <c r="L53" s="118"/>
      <c r="M53" s="118"/>
      <c r="N53" s="118"/>
      <c r="O53" s="118"/>
      <c r="P53" s="118"/>
      <c r="Q53" s="118"/>
      <c r="R53" s="118"/>
      <c r="S53" s="118"/>
      <c r="T53" s="118"/>
      <c r="U53" s="90"/>
      <c r="V53" s="118"/>
      <c r="W53" s="118"/>
    </row>
    <row r="54" ht="32.9" customHeight="1" spans="1:23">
      <c r="A54" s="23" t="s">
        <v>303</v>
      </c>
      <c r="B54" s="117" t="s">
        <v>320</v>
      </c>
      <c r="C54" s="23" t="s">
        <v>302</v>
      </c>
      <c r="D54" s="23" t="s">
        <v>54</v>
      </c>
      <c r="E54" s="23" t="s">
        <v>75</v>
      </c>
      <c r="F54" s="23" t="s">
        <v>76</v>
      </c>
      <c r="G54" s="23" t="s">
        <v>317</v>
      </c>
      <c r="H54" s="23" t="s">
        <v>318</v>
      </c>
      <c r="I54" s="118">
        <v>8000</v>
      </c>
      <c r="J54" s="118">
        <v>8000</v>
      </c>
      <c r="K54" s="118">
        <v>8000</v>
      </c>
      <c r="L54" s="118"/>
      <c r="M54" s="118"/>
      <c r="N54" s="118"/>
      <c r="O54" s="118"/>
      <c r="P54" s="118"/>
      <c r="Q54" s="118"/>
      <c r="R54" s="118"/>
      <c r="S54" s="118"/>
      <c r="T54" s="118"/>
      <c r="U54" s="90"/>
      <c r="V54" s="118"/>
      <c r="W54" s="118"/>
    </row>
    <row r="55" ht="32.9" customHeight="1" spans="1:23">
      <c r="A55" s="23" t="s">
        <v>303</v>
      </c>
      <c r="B55" s="117" t="s">
        <v>320</v>
      </c>
      <c r="C55" s="23" t="s">
        <v>302</v>
      </c>
      <c r="D55" s="23" t="s">
        <v>54</v>
      </c>
      <c r="E55" s="23" t="s">
        <v>75</v>
      </c>
      <c r="F55" s="23" t="s">
        <v>76</v>
      </c>
      <c r="G55" s="23" t="s">
        <v>225</v>
      </c>
      <c r="H55" s="23" t="s">
        <v>226</v>
      </c>
      <c r="I55" s="118">
        <v>62100</v>
      </c>
      <c r="J55" s="118">
        <v>62100</v>
      </c>
      <c r="K55" s="118">
        <v>62100</v>
      </c>
      <c r="L55" s="118"/>
      <c r="M55" s="118"/>
      <c r="N55" s="118"/>
      <c r="O55" s="118"/>
      <c r="P55" s="118"/>
      <c r="Q55" s="118"/>
      <c r="R55" s="118"/>
      <c r="S55" s="118"/>
      <c r="T55" s="118"/>
      <c r="U55" s="90"/>
      <c r="V55" s="118"/>
      <c r="W55" s="118"/>
    </row>
    <row r="56" ht="32.9" customHeight="1" spans="1:23">
      <c r="A56" s="23" t="s">
        <v>303</v>
      </c>
      <c r="B56" s="117" t="s">
        <v>320</v>
      </c>
      <c r="C56" s="23" t="s">
        <v>302</v>
      </c>
      <c r="D56" s="23" t="s">
        <v>54</v>
      </c>
      <c r="E56" s="23" t="s">
        <v>75</v>
      </c>
      <c r="F56" s="23" t="s">
        <v>76</v>
      </c>
      <c r="G56" s="23" t="s">
        <v>199</v>
      </c>
      <c r="H56" s="23" t="s">
        <v>200</v>
      </c>
      <c r="I56" s="118">
        <v>22800</v>
      </c>
      <c r="J56" s="118">
        <v>22800</v>
      </c>
      <c r="K56" s="118">
        <v>22800</v>
      </c>
      <c r="L56" s="118"/>
      <c r="M56" s="118"/>
      <c r="N56" s="118"/>
      <c r="O56" s="118"/>
      <c r="P56" s="118"/>
      <c r="Q56" s="118"/>
      <c r="R56" s="118"/>
      <c r="S56" s="118"/>
      <c r="T56" s="118"/>
      <c r="U56" s="90"/>
      <c r="V56" s="118"/>
      <c r="W56" s="118"/>
    </row>
    <row r="57" ht="32.9" customHeight="1" spans="1:23">
      <c r="A57" s="23" t="s">
        <v>303</v>
      </c>
      <c r="B57" s="117" t="s">
        <v>320</v>
      </c>
      <c r="C57" s="23" t="s">
        <v>302</v>
      </c>
      <c r="D57" s="23" t="s">
        <v>54</v>
      </c>
      <c r="E57" s="23" t="s">
        <v>75</v>
      </c>
      <c r="F57" s="23" t="s">
        <v>76</v>
      </c>
      <c r="G57" s="23" t="s">
        <v>297</v>
      </c>
      <c r="H57" s="23" t="s">
        <v>298</v>
      </c>
      <c r="I57" s="118">
        <v>453000</v>
      </c>
      <c r="J57" s="118">
        <v>153000</v>
      </c>
      <c r="K57" s="118">
        <v>153000</v>
      </c>
      <c r="L57" s="118"/>
      <c r="M57" s="118"/>
      <c r="N57" s="118"/>
      <c r="O57" s="118"/>
      <c r="P57" s="118"/>
      <c r="Q57" s="118"/>
      <c r="R57" s="118">
        <v>300000</v>
      </c>
      <c r="S57" s="118"/>
      <c r="T57" s="118"/>
      <c r="U57" s="90"/>
      <c r="V57" s="118"/>
      <c r="W57" s="118">
        <v>300000</v>
      </c>
    </row>
    <row r="58" ht="32.9" customHeight="1" spans="1:23">
      <c r="A58" s="23" t="s">
        <v>303</v>
      </c>
      <c r="B58" s="117" t="s">
        <v>320</v>
      </c>
      <c r="C58" s="23" t="s">
        <v>302</v>
      </c>
      <c r="D58" s="23" t="s">
        <v>54</v>
      </c>
      <c r="E58" s="23" t="s">
        <v>75</v>
      </c>
      <c r="F58" s="23" t="s">
        <v>76</v>
      </c>
      <c r="G58" s="23" t="s">
        <v>201</v>
      </c>
      <c r="H58" s="23" t="s">
        <v>202</v>
      </c>
      <c r="I58" s="118">
        <v>44260</v>
      </c>
      <c r="J58" s="118">
        <v>44260</v>
      </c>
      <c r="K58" s="118">
        <v>44260</v>
      </c>
      <c r="L58" s="118"/>
      <c r="M58" s="118"/>
      <c r="N58" s="118"/>
      <c r="O58" s="118"/>
      <c r="P58" s="118"/>
      <c r="Q58" s="118"/>
      <c r="R58" s="118"/>
      <c r="S58" s="118"/>
      <c r="T58" s="118"/>
      <c r="U58" s="90"/>
      <c r="V58" s="118"/>
      <c r="W58" s="118"/>
    </row>
    <row r="59" ht="27" customHeight="1" spans="1:23">
      <c r="A59" s="31" t="s">
        <v>108</v>
      </c>
      <c r="B59" s="32"/>
      <c r="C59" s="32"/>
      <c r="D59" s="32"/>
      <c r="E59" s="32"/>
      <c r="F59" s="32"/>
      <c r="G59" s="32"/>
      <c r="H59" s="33"/>
      <c r="I59" s="118">
        <v>6818125.92</v>
      </c>
      <c r="J59" s="118">
        <v>4973900</v>
      </c>
      <c r="K59" s="118">
        <v>4973900</v>
      </c>
      <c r="L59" s="118"/>
      <c r="M59" s="118"/>
      <c r="N59" s="118">
        <v>194225.92</v>
      </c>
      <c r="O59" s="118"/>
      <c r="P59" s="118"/>
      <c r="Q59" s="118"/>
      <c r="R59" s="118">
        <v>1650000</v>
      </c>
      <c r="S59" s="118"/>
      <c r="T59" s="118"/>
      <c r="U59" s="90"/>
      <c r="V59" s="118"/>
      <c r="W59" s="118">
        <v>1650000</v>
      </c>
    </row>
  </sheetData>
  <mergeCells count="28">
    <mergeCell ref="A2:W2"/>
    <mergeCell ref="A3:I3"/>
    <mergeCell ref="J4:M4"/>
    <mergeCell ref="N4:P4"/>
    <mergeCell ref="R4:W4"/>
    <mergeCell ref="J5:K5"/>
    <mergeCell ref="A59:H5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1" bottom="1" header="0.511805555555556" footer="0.511805555555556"/>
  <pageSetup paperSize="9" scale="35"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50"/>
  <sheetViews>
    <sheetView showZeros="0" tabSelected="1" topLeftCell="A6" workbookViewId="0">
      <selection activeCell="J9" sqref="J9"/>
    </sheetView>
  </sheetViews>
  <sheetFormatPr defaultColWidth="9.13888888888889" defaultRowHeight="12" customHeight="1"/>
  <cols>
    <col min="1" max="1" width="22.5" customWidth="1"/>
    <col min="2" max="2" width="69.3333333333333" customWidth="1"/>
    <col min="3" max="3" width="20.6666666666667" customWidth="1"/>
    <col min="4" max="4" width="23.8888888888889" customWidth="1"/>
    <col min="5" max="5" width="23.5740740740741" customWidth="1"/>
    <col min="6" max="6" width="11.287037037037" customWidth="1"/>
    <col min="7" max="7" width="10.3148148148148" customWidth="1"/>
    <col min="8" max="8" width="9.31481481481481" customWidth="1"/>
    <col min="9" max="9" width="13.4259259259259" customWidth="1"/>
    <col min="10" max="10" width="54.25" customWidth="1"/>
  </cols>
  <sheetData>
    <row r="1" customHeight="1" spans="1:10">
      <c r="J1" s="46" t="s">
        <v>321</v>
      </c>
    </row>
    <row r="2" ht="28.5" customHeight="1" spans="1:10">
      <c r="A2" s="47" t="s">
        <v>322</v>
      </c>
      <c r="B2" s="27"/>
      <c r="C2" s="27"/>
      <c r="D2" s="27"/>
      <c r="E2" s="27"/>
      <c r="F2" s="48"/>
      <c r="G2" s="27"/>
      <c r="H2" s="48"/>
      <c r="I2" s="48"/>
      <c r="J2" s="27"/>
    </row>
    <row r="3" ht="15" customHeight="1" spans="1:10">
      <c r="A3" s="4" t="str">
        <f>"单位名称："&amp;"怒江州审计局（汇总）"</f>
        <v>单位名称：怒江州审计局（汇总）</v>
      </c>
    </row>
    <row r="4" ht="25" customHeight="1" spans="1:10">
      <c r="A4" s="49" t="s">
        <v>323</v>
      </c>
      <c r="B4" s="49" t="s">
        <v>324</v>
      </c>
      <c r="C4" s="49" t="s">
        <v>325</v>
      </c>
      <c r="D4" s="49" t="s">
        <v>326</v>
      </c>
      <c r="E4" s="49" t="s">
        <v>327</v>
      </c>
      <c r="F4" s="50" t="s">
        <v>328</v>
      </c>
      <c r="G4" s="49" t="s">
        <v>329</v>
      </c>
      <c r="H4" s="50" t="s">
        <v>330</v>
      </c>
      <c r="I4" s="50" t="s">
        <v>331</v>
      </c>
      <c r="J4" s="49" t="s">
        <v>332</v>
      </c>
    </row>
    <row r="5" ht="25" customHeight="1" spans="1:10">
      <c r="A5" s="49">
        <v>1</v>
      </c>
      <c r="B5" s="49">
        <v>2</v>
      </c>
      <c r="C5" s="49">
        <v>3</v>
      </c>
      <c r="D5" s="49">
        <v>4</v>
      </c>
      <c r="E5" s="49">
        <v>5</v>
      </c>
      <c r="F5" s="50">
        <v>6</v>
      </c>
      <c r="G5" s="49">
        <v>7</v>
      </c>
      <c r="H5" s="50">
        <v>8</v>
      </c>
      <c r="I5" s="50">
        <v>9</v>
      </c>
      <c r="J5" s="49">
        <v>10</v>
      </c>
    </row>
    <row r="6" ht="25" customHeight="1" spans="1:10">
      <c r="A6" s="51" t="s">
        <v>45</v>
      </c>
      <c r="B6" s="52"/>
      <c r="C6" s="52"/>
      <c r="D6" s="52"/>
      <c r="E6" s="53"/>
      <c r="F6" s="54"/>
      <c r="G6" s="53"/>
      <c r="H6" s="54"/>
      <c r="I6" s="54"/>
      <c r="J6" s="53"/>
    </row>
    <row r="7" ht="47.3" customHeight="1" spans="1:10">
      <c r="A7" s="111" t="s">
        <v>45</v>
      </c>
      <c r="B7" s="55"/>
      <c r="C7" s="55"/>
      <c r="D7" s="55"/>
      <c r="E7" s="51"/>
      <c r="F7" s="55"/>
      <c r="G7" s="51"/>
      <c r="H7" s="55"/>
      <c r="I7" s="55"/>
      <c r="J7" s="56"/>
    </row>
    <row r="8" ht="47.3" customHeight="1" spans="1:10">
      <c r="A8" s="112" t="s">
        <v>302</v>
      </c>
      <c r="B8" s="55" t="s">
        <v>333</v>
      </c>
      <c r="C8" s="55" t="s">
        <v>334</v>
      </c>
      <c r="D8" s="55" t="s">
        <v>335</v>
      </c>
      <c r="E8" s="51" t="s">
        <v>336</v>
      </c>
      <c r="F8" s="55" t="s">
        <v>337</v>
      </c>
      <c r="G8" s="51" t="s">
        <v>338</v>
      </c>
      <c r="H8" s="55" t="s">
        <v>339</v>
      </c>
      <c r="I8" s="55" t="s">
        <v>340</v>
      </c>
      <c r="J8" s="56" t="s">
        <v>341</v>
      </c>
    </row>
    <row r="9" ht="47.3" customHeight="1" spans="1:10">
      <c r="A9" s="112" t="s">
        <v>302</v>
      </c>
      <c r="B9" s="55"/>
      <c r="C9" s="55" t="s">
        <v>334</v>
      </c>
      <c r="D9" s="55" t="s">
        <v>335</v>
      </c>
      <c r="E9" s="51" t="s">
        <v>342</v>
      </c>
      <c r="F9" s="55" t="s">
        <v>337</v>
      </c>
      <c r="G9" s="51" t="s">
        <v>338</v>
      </c>
      <c r="H9" s="55" t="s">
        <v>343</v>
      </c>
      <c r="I9" s="55" t="s">
        <v>340</v>
      </c>
      <c r="J9" s="56" t="s">
        <v>344</v>
      </c>
    </row>
    <row r="10" ht="47.3" customHeight="1" spans="1:10">
      <c r="A10" s="112" t="s">
        <v>302</v>
      </c>
      <c r="B10" s="55"/>
      <c r="C10" s="55" t="s">
        <v>334</v>
      </c>
      <c r="D10" s="55" t="s">
        <v>335</v>
      </c>
      <c r="E10" s="51" t="s">
        <v>345</v>
      </c>
      <c r="F10" s="55" t="s">
        <v>337</v>
      </c>
      <c r="G10" s="51" t="s">
        <v>346</v>
      </c>
      <c r="H10" s="55" t="s">
        <v>347</v>
      </c>
      <c r="I10" s="55" t="s">
        <v>340</v>
      </c>
      <c r="J10" s="56" t="s">
        <v>348</v>
      </c>
    </row>
    <row r="11" ht="47.3" customHeight="1" spans="1:10">
      <c r="A11" s="112" t="s">
        <v>302</v>
      </c>
      <c r="B11" s="55"/>
      <c r="C11" s="55" t="s">
        <v>334</v>
      </c>
      <c r="D11" s="55" t="s">
        <v>335</v>
      </c>
      <c r="E11" s="51" t="s">
        <v>349</v>
      </c>
      <c r="F11" s="55" t="s">
        <v>337</v>
      </c>
      <c r="G11" s="51" t="s">
        <v>128</v>
      </c>
      <c r="H11" s="55" t="s">
        <v>339</v>
      </c>
      <c r="I11" s="55" t="s">
        <v>340</v>
      </c>
      <c r="J11" s="56" t="s">
        <v>350</v>
      </c>
    </row>
    <row r="12" ht="47.3" customHeight="1" spans="1:10">
      <c r="A12" s="112" t="s">
        <v>302</v>
      </c>
      <c r="B12" s="55"/>
      <c r="C12" s="55" t="s">
        <v>351</v>
      </c>
      <c r="D12" s="55" t="s">
        <v>352</v>
      </c>
      <c r="E12" s="51" t="s">
        <v>353</v>
      </c>
      <c r="F12" s="55" t="s">
        <v>337</v>
      </c>
      <c r="G12" s="51" t="s">
        <v>354</v>
      </c>
      <c r="H12" s="55" t="s">
        <v>355</v>
      </c>
      <c r="I12" s="55" t="s">
        <v>340</v>
      </c>
      <c r="J12" s="56" t="s">
        <v>356</v>
      </c>
    </row>
    <row r="13" ht="47.3" customHeight="1" spans="1:10">
      <c r="A13" s="112" t="s">
        <v>302</v>
      </c>
      <c r="B13" s="55"/>
      <c r="C13" s="55" t="s">
        <v>357</v>
      </c>
      <c r="D13" s="55" t="s">
        <v>358</v>
      </c>
      <c r="E13" s="51" t="s">
        <v>359</v>
      </c>
      <c r="F13" s="55" t="s">
        <v>337</v>
      </c>
      <c r="G13" s="51" t="s">
        <v>360</v>
      </c>
      <c r="H13" s="55" t="s">
        <v>355</v>
      </c>
      <c r="I13" s="55" t="s">
        <v>340</v>
      </c>
      <c r="J13" s="56" t="s">
        <v>361</v>
      </c>
    </row>
    <row r="14" ht="47.3" customHeight="1" spans="1:10">
      <c r="A14" s="112" t="s">
        <v>299</v>
      </c>
      <c r="B14" s="55" t="s">
        <v>362</v>
      </c>
      <c r="C14" s="55" t="s">
        <v>334</v>
      </c>
      <c r="D14" s="55" t="s">
        <v>335</v>
      </c>
      <c r="E14" s="51" t="s">
        <v>363</v>
      </c>
      <c r="F14" s="55" t="s">
        <v>364</v>
      </c>
      <c r="G14" s="51">
        <v>1</v>
      </c>
      <c r="H14" s="55" t="s">
        <v>365</v>
      </c>
      <c r="I14" s="55" t="s">
        <v>340</v>
      </c>
      <c r="J14" s="56" t="s">
        <v>366</v>
      </c>
    </row>
    <row r="15" ht="47.3" customHeight="1" spans="1:10">
      <c r="A15" s="112" t="s">
        <v>299</v>
      </c>
      <c r="B15" s="55" t="s">
        <v>362</v>
      </c>
      <c r="C15" s="55" t="s">
        <v>351</v>
      </c>
      <c r="D15" s="55" t="s">
        <v>367</v>
      </c>
      <c r="E15" s="51" t="s">
        <v>368</v>
      </c>
      <c r="F15" s="55" t="s">
        <v>364</v>
      </c>
      <c r="G15" s="51" t="s">
        <v>369</v>
      </c>
      <c r="H15" s="55"/>
      <c r="I15" s="55" t="s">
        <v>370</v>
      </c>
      <c r="J15" s="56" t="s">
        <v>371</v>
      </c>
    </row>
    <row r="16" ht="47.3" customHeight="1" spans="1:10">
      <c r="A16" s="112" t="s">
        <v>299</v>
      </c>
      <c r="B16" s="55" t="s">
        <v>362</v>
      </c>
      <c r="C16" s="55" t="s">
        <v>357</v>
      </c>
      <c r="D16" s="55" t="s">
        <v>358</v>
      </c>
      <c r="E16" s="51" t="s">
        <v>372</v>
      </c>
      <c r="F16" s="55" t="s">
        <v>337</v>
      </c>
      <c r="G16" s="51" t="s">
        <v>360</v>
      </c>
      <c r="H16" s="55" t="s">
        <v>355</v>
      </c>
      <c r="I16" s="55" t="s">
        <v>340</v>
      </c>
      <c r="J16" s="56" t="s">
        <v>373</v>
      </c>
    </row>
    <row r="17" ht="47.3" customHeight="1" spans="1:10">
      <c r="A17" s="51" t="s">
        <v>48</v>
      </c>
      <c r="B17" s="23"/>
      <c r="C17" s="23"/>
      <c r="D17" s="23"/>
      <c r="E17" s="23"/>
      <c r="F17" s="23"/>
      <c r="G17" s="23"/>
      <c r="H17" s="23"/>
      <c r="I17" s="23"/>
      <c r="J17" s="23"/>
    </row>
    <row r="18" ht="51" customHeight="1" spans="1:10">
      <c r="A18" s="111" t="s">
        <v>302</v>
      </c>
      <c r="B18" s="55" t="s">
        <v>374</v>
      </c>
      <c r="C18" s="55" t="s">
        <v>334</v>
      </c>
      <c r="D18" s="55" t="s">
        <v>335</v>
      </c>
      <c r="E18" s="51" t="s">
        <v>375</v>
      </c>
      <c r="F18" s="55" t="s">
        <v>337</v>
      </c>
      <c r="G18" s="51" t="s">
        <v>376</v>
      </c>
      <c r="H18" s="55" t="s">
        <v>339</v>
      </c>
      <c r="I18" s="55" t="s">
        <v>340</v>
      </c>
      <c r="J18" s="56" t="s">
        <v>341</v>
      </c>
    </row>
    <row r="19" ht="51" customHeight="1" spans="1:10">
      <c r="A19" s="111" t="s">
        <v>302</v>
      </c>
      <c r="B19" s="55" t="s">
        <v>377</v>
      </c>
      <c r="C19" s="55" t="s">
        <v>334</v>
      </c>
      <c r="D19" s="55" t="s">
        <v>335</v>
      </c>
      <c r="E19" s="51" t="s">
        <v>342</v>
      </c>
      <c r="F19" s="55" t="s">
        <v>337</v>
      </c>
      <c r="G19" s="51" t="s">
        <v>376</v>
      </c>
      <c r="H19" s="55" t="s">
        <v>343</v>
      </c>
      <c r="I19" s="55" t="s">
        <v>340</v>
      </c>
      <c r="J19" s="56" t="s">
        <v>344</v>
      </c>
    </row>
    <row r="20" ht="51" customHeight="1" spans="1:10">
      <c r="A20" s="111" t="s">
        <v>302</v>
      </c>
      <c r="B20" s="55" t="s">
        <v>377</v>
      </c>
      <c r="C20" s="55" t="s">
        <v>334</v>
      </c>
      <c r="D20" s="55" t="s">
        <v>335</v>
      </c>
      <c r="E20" s="51" t="s">
        <v>345</v>
      </c>
      <c r="F20" s="55" t="s">
        <v>337</v>
      </c>
      <c r="G20" s="51" t="s">
        <v>378</v>
      </c>
      <c r="H20" s="55" t="s">
        <v>347</v>
      </c>
      <c r="I20" s="55" t="s">
        <v>340</v>
      </c>
      <c r="J20" s="56" t="s">
        <v>348</v>
      </c>
    </row>
    <row r="21" ht="51" customHeight="1" spans="1:10">
      <c r="A21" s="111" t="s">
        <v>302</v>
      </c>
      <c r="B21" s="55" t="s">
        <v>377</v>
      </c>
      <c r="C21" s="55" t="s">
        <v>334</v>
      </c>
      <c r="D21" s="55" t="s">
        <v>335</v>
      </c>
      <c r="E21" s="51" t="s">
        <v>349</v>
      </c>
      <c r="F21" s="55" t="s">
        <v>337</v>
      </c>
      <c r="G21" s="51" t="s">
        <v>376</v>
      </c>
      <c r="H21" s="55" t="s">
        <v>339</v>
      </c>
      <c r="I21" s="55" t="s">
        <v>340</v>
      </c>
      <c r="J21" s="56" t="s">
        <v>350</v>
      </c>
    </row>
    <row r="22" ht="51" customHeight="1" spans="1:10">
      <c r="A22" s="111" t="s">
        <v>302</v>
      </c>
      <c r="B22" s="55" t="s">
        <v>377</v>
      </c>
      <c r="C22" s="55" t="s">
        <v>351</v>
      </c>
      <c r="D22" s="55" t="s">
        <v>352</v>
      </c>
      <c r="E22" s="51" t="s">
        <v>353</v>
      </c>
      <c r="F22" s="55" t="s">
        <v>337</v>
      </c>
      <c r="G22" s="51" t="s">
        <v>354</v>
      </c>
      <c r="H22" s="55" t="s">
        <v>355</v>
      </c>
      <c r="I22" s="55" t="s">
        <v>340</v>
      </c>
      <c r="J22" s="56" t="s">
        <v>356</v>
      </c>
    </row>
    <row r="23" ht="58" customHeight="1" spans="1:10">
      <c r="A23" s="111" t="s">
        <v>302</v>
      </c>
      <c r="B23" s="55" t="s">
        <v>377</v>
      </c>
      <c r="C23" s="55" t="s">
        <v>357</v>
      </c>
      <c r="D23" s="55" t="s">
        <v>358</v>
      </c>
      <c r="E23" s="51" t="s">
        <v>359</v>
      </c>
      <c r="F23" s="55" t="s">
        <v>337</v>
      </c>
      <c r="G23" s="51" t="s">
        <v>360</v>
      </c>
      <c r="H23" s="55" t="s">
        <v>355</v>
      </c>
      <c r="I23" s="55" t="s">
        <v>340</v>
      </c>
      <c r="J23" s="56" t="s">
        <v>361</v>
      </c>
    </row>
    <row r="24" ht="47.3" customHeight="1" spans="1:10">
      <c r="A24" s="51" t="s">
        <v>50</v>
      </c>
      <c r="B24" s="23"/>
      <c r="C24" s="23"/>
      <c r="D24" s="23"/>
      <c r="E24" s="23"/>
      <c r="F24" s="23"/>
      <c r="G24" s="23"/>
      <c r="H24" s="23"/>
      <c r="I24" s="23"/>
      <c r="J24" s="23"/>
    </row>
    <row r="25" ht="54" customHeight="1" spans="1:10">
      <c r="A25" s="111" t="s">
        <v>302</v>
      </c>
      <c r="B25" s="55" t="s">
        <v>379</v>
      </c>
      <c r="C25" s="55" t="s">
        <v>334</v>
      </c>
      <c r="D25" s="55" t="s">
        <v>335</v>
      </c>
      <c r="E25" s="51" t="s">
        <v>342</v>
      </c>
      <c r="F25" s="55" t="s">
        <v>337</v>
      </c>
      <c r="G25" s="51" t="s">
        <v>380</v>
      </c>
      <c r="H25" s="55" t="s">
        <v>343</v>
      </c>
      <c r="I25" s="55" t="s">
        <v>340</v>
      </c>
      <c r="J25" s="56" t="s">
        <v>344</v>
      </c>
    </row>
    <row r="26" ht="54" customHeight="1" spans="1:10">
      <c r="A26" s="111" t="s">
        <v>302</v>
      </c>
      <c r="B26" s="55"/>
      <c r="C26" s="55" t="s">
        <v>334</v>
      </c>
      <c r="D26" s="55" t="s">
        <v>335</v>
      </c>
      <c r="E26" s="51" t="s">
        <v>375</v>
      </c>
      <c r="F26" s="55" t="s">
        <v>337</v>
      </c>
      <c r="G26" s="51" t="s">
        <v>380</v>
      </c>
      <c r="H26" s="55" t="s">
        <v>339</v>
      </c>
      <c r="I26" s="55" t="s">
        <v>340</v>
      </c>
      <c r="J26" s="56" t="s">
        <v>341</v>
      </c>
    </row>
    <row r="27" ht="47.3" customHeight="1" spans="1:10">
      <c r="A27" s="111" t="s">
        <v>302</v>
      </c>
      <c r="B27" s="55"/>
      <c r="C27" s="55" t="s">
        <v>334</v>
      </c>
      <c r="D27" s="55" t="s">
        <v>335</v>
      </c>
      <c r="E27" s="51" t="s">
        <v>345</v>
      </c>
      <c r="F27" s="55" t="s">
        <v>337</v>
      </c>
      <c r="G27" s="51" t="s">
        <v>381</v>
      </c>
      <c r="H27" s="55" t="s">
        <v>347</v>
      </c>
      <c r="I27" s="55" t="s">
        <v>340</v>
      </c>
      <c r="J27" s="56" t="s">
        <v>348</v>
      </c>
    </row>
    <row r="28" ht="47.3" customHeight="1" spans="1:10">
      <c r="A28" s="111" t="s">
        <v>302</v>
      </c>
      <c r="B28" s="55"/>
      <c r="C28" s="55" t="s">
        <v>334</v>
      </c>
      <c r="D28" s="55" t="s">
        <v>335</v>
      </c>
      <c r="E28" s="51" t="s">
        <v>349</v>
      </c>
      <c r="F28" s="55" t="s">
        <v>337</v>
      </c>
      <c r="G28" s="51" t="s">
        <v>380</v>
      </c>
      <c r="H28" s="55" t="s">
        <v>339</v>
      </c>
      <c r="I28" s="55" t="s">
        <v>340</v>
      </c>
      <c r="J28" s="56" t="s">
        <v>350</v>
      </c>
    </row>
    <row r="29" ht="47.3" customHeight="1" spans="1:10">
      <c r="A29" s="111" t="s">
        <v>302</v>
      </c>
      <c r="B29" s="55"/>
      <c r="C29" s="55" t="s">
        <v>351</v>
      </c>
      <c r="D29" s="55" t="s">
        <v>352</v>
      </c>
      <c r="E29" s="51" t="s">
        <v>353</v>
      </c>
      <c r="F29" s="55" t="s">
        <v>337</v>
      </c>
      <c r="G29" s="51" t="s">
        <v>354</v>
      </c>
      <c r="H29" s="55" t="s">
        <v>355</v>
      </c>
      <c r="I29" s="55" t="s">
        <v>340</v>
      </c>
      <c r="J29" s="56" t="s">
        <v>356</v>
      </c>
    </row>
    <row r="30" ht="47.3" customHeight="1" spans="1:10">
      <c r="A30" s="111" t="s">
        <v>302</v>
      </c>
      <c r="B30" s="55"/>
      <c r="C30" s="55" t="s">
        <v>357</v>
      </c>
      <c r="D30" s="55" t="s">
        <v>358</v>
      </c>
      <c r="E30" s="51" t="s">
        <v>359</v>
      </c>
      <c r="F30" s="55" t="s">
        <v>337</v>
      </c>
      <c r="G30" s="51" t="s">
        <v>360</v>
      </c>
      <c r="H30" s="55" t="s">
        <v>355</v>
      </c>
      <c r="I30" s="55" t="s">
        <v>340</v>
      </c>
      <c r="J30" s="56" t="s">
        <v>361</v>
      </c>
    </row>
    <row r="31" ht="47.3" customHeight="1" spans="1:10">
      <c r="A31" s="111" t="s">
        <v>299</v>
      </c>
      <c r="B31" s="55" t="s">
        <v>382</v>
      </c>
      <c r="C31" s="55" t="s">
        <v>334</v>
      </c>
      <c r="D31" s="55" t="s">
        <v>335</v>
      </c>
      <c r="E31" s="51" t="s">
        <v>383</v>
      </c>
      <c r="F31" s="55" t="s">
        <v>337</v>
      </c>
      <c r="G31" s="51" t="s">
        <v>125</v>
      </c>
      <c r="H31" s="55" t="s">
        <v>365</v>
      </c>
      <c r="I31" s="55" t="s">
        <v>340</v>
      </c>
      <c r="J31" s="56" t="s">
        <v>384</v>
      </c>
    </row>
    <row r="32" ht="47.3" customHeight="1" spans="1:10">
      <c r="A32" s="111" t="s">
        <v>299</v>
      </c>
      <c r="B32" s="55" t="s">
        <v>382</v>
      </c>
      <c r="C32" s="55" t="s">
        <v>351</v>
      </c>
      <c r="D32" s="55" t="s">
        <v>367</v>
      </c>
      <c r="E32" s="51" t="s">
        <v>368</v>
      </c>
      <c r="F32" s="55" t="s">
        <v>364</v>
      </c>
      <c r="G32" s="51" t="s">
        <v>369</v>
      </c>
      <c r="H32" s="55"/>
      <c r="I32" s="55" t="s">
        <v>370</v>
      </c>
      <c r="J32" s="56" t="s">
        <v>385</v>
      </c>
    </row>
    <row r="33" ht="47.3" customHeight="1" spans="1:10">
      <c r="A33" s="111" t="s">
        <v>299</v>
      </c>
      <c r="B33" s="55" t="s">
        <v>382</v>
      </c>
      <c r="C33" s="55" t="s">
        <v>357</v>
      </c>
      <c r="D33" s="55" t="s">
        <v>358</v>
      </c>
      <c r="E33" s="51" t="s">
        <v>372</v>
      </c>
      <c r="F33" s="55" t="s">
        <v>337</v>
      </c>
      <c r="G33" s="51" t="s">
        <v>360</v>
      </c>
      <c r="H33" s="55" t="s">
        <v>355</v>
      </c>
      <c r="I33" s="55" t="s">
        <v>340</v>
      </c>
      <c r="J33" s="56" t="s">
        <v>386</v>
      </c>
    </row>
    <row r="34" ht="47.3" customHeight="1" spans="1:10">
      <c r="A34" s="51" t="s">
        <v>52</v>
      </c>
      <c r="B34" s="23"/>
      <c r="C34" s="23"/>
      <c r="D34" s="23"/>
      <c r="E34" s="23"/>
      <c r="F34" s="23"/>
      <c r="G34" s="23"/>
      <c r="H34" s="23"/>
      <c r="I34" s="23"/>
      <c r="J34" s="23"/>
    </row>
    <row r="35" ht="47.3" customHeight="1" spans="1:10">
      <c r="A35" s="111" t="s">
        <v>302</v>
      </c>
      <c r="B35" s="55" t="s">
        <v>387</v>
      </c>
      <c r="C35" s="55" t="s">
        <v>334</v>
      </c>
      <c r="D35" s="55" t="s">
        <v>335</v>
      </c>
      <c r="E35" s="51" t="s">
        <v>375</v>
      </c>
      <c r="F35" s="55" t="s">
        <v>337</v>
      </c>
      <c r="G35" s="51" t="s">
        <v>388</v>
      </c>
      <c r="H35" s="55" t="s">
        <v>339</v>
      </c>
      <c r="I35" s="55" t="s">
        <v>340</v>
      </c>
      <c r="J35" s="56" t="s">
        <v>341</v>
      </c>
    </row>
    <row r="36" ht="47.3" customHeight="1" spans="1:10">
      <c r="A36" s="111" t="s">
        <v>302</v>
      </c>
      <c r="B36" s="55"/>
      <c r="C36" s="55" t="s">
        <v>334</v>
      </c>
      <c r="D36" s="55" t="s">
        <v>335</v>
      </c>
      <c r="E36" s="51" t="s">
        <v>342</v>
      </c>
      <c r="F36" s="55" t="s">
        <v>337</v>
      </c>
      <c r="G36" s="51" t="s">
        <v>388</v>
      </c>
      <c r="H36" s="55" t="s">
        <v>343</v>
      </c>
      <c r="I36" s="55" t="s">
        <v>340</v>
      </c>
      <c r="J36" s="56" t="s">
        <v>344</v>
      </c>
    </row>
    <row r="37" ht="47.3" customHeight="1" spans="1:10">
      <c r="A37" s="111" t="s">
        <v>302</v>
      </c>
      <c r="B37" s="55"/>
      <c r="C37" s="55" t="s">
        <v>334</v>
      </c>
      <c r="D37" s="55" t="s">
        <v>335</v>
      </c>
      <c r="E37" s="51" t="s">
        <v>345</v>
      </c>
      <c r="F37" s="55" t="s">
        <v>337</v>
      </c>
      <c r="G37" s="51" t="s">
        <v>389</v>
      </c>
      <c r="H37" s="55" t="s">
        <v>347</v>
      </c>
      <c r="I37" s="55" t="s">
        <v>340</v>
      </c>
      <c r="J37" s="56" t="s">
        <v>348</v>
      </c>
    </row>
    <row r="38" ht="47.3" customHeight="1" spans="1:10">
      <c r="A38" s="111" t="s">
        <v>302</v>
      </c>
      <c r="B38" s="55"/>
      <c r="C38" s="55" t="s">
        <v>334</v>
      </c>
      <c r="D38" s="55" t="s">
        <v>335</v>
      </c>
      <c r="E38" s="51" t="s">
        <v>349</v>
      </c>
      <c r="F38" s="55" t="s">
        <v>337</v>
      </c>
      <c r="G38" s="51" t="s">
        <v>128</v>
      </c>
      <c r="H38" s="55" t="s">
        <v>339</v>
      </c>
      <c r="I38" s="55" t="s">
        <v>340</v>
      </c>
      <c r="J38" s="56" t="s">
        <v>350</v>
      </c>
    </row>
    <row r="39" ht="47.3" customHeight="1" spans="1:10">
      <c r="A39" s="111" t="s">
        <v>302</v>
      </c>
      <c r="B39" s="55"/>
      <c r="C39" s="55" t="s">
        <v>351</v>
      </c>
      <c r="D39" s="55" t="s">
        <v>352</v>
      </c>
      <c r="E39" s="51" t="s">
        <v>353</v>
      </c>
      <c r="F39" s="55" t="s">
        <v>337</v>
      </c>
      <c r="G39" s="51" t="s">
        <v>354</v>
      </c>
      <c r="H39" s="55" t="s">
        <v>355</v>
      </c>
      <c r="I39" s="55" t="s">
        <v>340</v>
      </c>
      <c r="J39" s="56" t="s">
        <v>356</v>
      </c>
    </row>
    <row r="40" ht="47.3" customHeight="1" spans="1:10">
      <c r="A40" s="111" t="s">
        <v>302</v>
      </c>
      <c r="B40" s="55"/>
      <c r="C40" s="55" t="s">
        <v>357</v>
      </c>
      <c r="D40" s="55" t="s">
        <v>358</v>
      </c>
      <c r="E40" s="51" t="s">
        <v>359</v>
      </c>
      <c r="F40" s="55" t="s">
        <v>337</v>
      </c>
      <c r="G40" s="51" t="s">
        <v>360</v>
      </c>
      <c r="H40" s="55" t="s">
        <v>355</v>
      </c>
      <c r="I40" s="55" t="s">
        <v>340</v>
      </c>
      <c r="J40" s="56" t="s">
        <v>361</v>
      </c>
    </row>
    <row r="41" ht="47.3" customHeight="1" spans="1:10">
      <c r="A41" s="51" t="s">
        <v>54</v>
      </c>
      <c r="B41" s="23"/>
      <c r="C41" s="23"/>
      <c r="D41" s="23"/>
      <c r="E41" s="23"/>
      <c r="F41" s="23"/>
      <c r="G41" s="23"/>
      <c r="H41" s="23"/>
      <c r="I41" s="23"/>
      <c r="J41" s="23"/>
    </row>
    <row r="42" ht="47.3" customHeight="1" spans="1:10">
      <c r="A42" s="111" t="s">
        <v>299</v>
      </c>
      <c r="B42" s="55" t="s">
        <v>390</v>
      </c>
      <c r="C42" s="55" t="s">
        <v>334</v>
      </c>
      <c r="D42" s="55" t="s">
        <v>335</v>
      </c>
      <c r="E42" s="51" t="s">
        <v>391</v>
      </c>
      <c r="F42" s="55" t="s">
        <v>364</v>
      </c>
      <c r="G42" s="51">
        <v>1</v>
      </c>
      <c r="H42" s="55" t="s">
        <v>365</v>
      </c>
      <c r="I42" s="55" t="s">
        <v>340</v>
      </c>
      <c r="J42" s="56" t="s">
        <v>366</v>
      </c>
    </row>
    <row r="43" ht="47.3" customHeight="1" spans="1:10">
      <c r="A43" s="111" t="s">
        <v>299</v>
      </c>
      <c r="B43" s="55" t="s">
        <v>390</v>
      </c>
      <c r="C43" s="55" t="s">
        <v>351</v>
      </c>
      <c r="D43" s="55" t="s">
        <v>367</v>
      </c>
      <c r="E43" s="51" t="s">
        <v>368</v>
      </c>
      <c r="F43" s="55" t="s">
        <v>364</v>
      </c>
      <c r="G43" s="51" t="s">
        <v>369</v>
      </c>
      <c r="H43" s="55"/>
      <c r="I43" s="55" t="s">
        <v>370</v>
      </c>
      <c r="J43" s="56" t="s">
        <v>385</v>
      </c>
    </row>
    <row r="44" ht="47.3" customHeight="1" spans="1:10">
      <c r="A44" s="111" t="s">
        <v>299</v>
      </c>
      <c r="B44" s="55" t="s">
        <v>390</v>
      </c>
      <c r="C44" s="55" t="s">
        <v>357</v>
      </c>
      <c r="D44" s="55" t="s">
        <v>358</v>
      </c>
      <c r="E44" s="51" t="s">
        <v>372</v>
      </c>
      <c r="F44" s="55" t="s">
        <v>337</v>
      </c>
      <c r="G44" s="51" t="s">
        <v>360</v>
      </c>
      <c r="H44" s="55" t="s">
        <v>355</v>
      </c>
      <c r="I44" s="55" t="s">
        <v>340</v>
      </c>
      <c r="J44" s="56" t="s">
        <v>373</v>
      </c>
    </row>
    <row r="45" ht="47.3" customHeight="1" spans="1:10">
      <c r="A45" s="111" t="s">
        <v>302</v>
      </c>
      <c r="B45" s="55" t="s">
        <v>392</v>
      </c>
      <c r="C45" s="55" t="s">
        <v>334</v>
      </c>
      <c r="D45" s="55" t="s">
        <v>335</v>
      </c>
      <c r="E45" s="51" t="s">
        <v>375</v>
      </c>
      <c r="F45" s="55" t="s">
        <v>337</v>
      </c>
      <c r="G45" s="51" t="s">
        <v>393</v>
      </c>
      <c r="H45" s="55" t="s">
        <v>339</v>
      </c>
      <c r="I45" s="55" t="s">
        <v>340</v>
      </c>
      <c r="J45" s="56" t="s">
        <v>341</v>
      </c>
    </row>
    <row r="46" ht="47.3" customHeight="1" spans="1:10">
      <c r="A46" s="111" t="s">
        <v>302</v>
      </c>
      <c r="B46" s="55" t="s">
        <v>392</v>
      </c>
      <c r="C46" s="55" t="s">
        <v>334</v>
      </c>
      <c r="D46" s="55" t="s">
        <v>335</v>
      </c>
      <c r="E46" s="51" t="s">
        <v>342</v>
      </c>
      <c r="F46" s="55" t="s">
        <v>337</v>
      </c>
      <c r="G46" s="51" t="s">
        <v>393</v>
      </c>
      <c r="H46" s="55" t="s">
        <v>343</v>
      </c>
      <c r="I46" s="55" t="s">
        <v>340</v>
      </c>
      <c r="J46" s="56" t="s">
        <v>344</v>
      </c>
    </row>
    <row r="47" ht="47.3" customHeight="1" spans="1:10">
      <c r="A47" s="111" t="s">
        <v>302</v>
      </c>
      <c r="B47" s="55" t="s">
        <v>392</v>
      </c>
      <c r="C47" s="55" t="s">
        <v>334</v>
      </c>
      <c r="D47" s="55" t="s">
        <v>335</v>
      </c>
      <c r="E47" s="51" t="s">
        <v>345</v>
      </c>
      <c r="F47" s="55" t="s">
        <v>337</v>
      </c>
      <c r="G47" s="51" t="s">
        <v>388</v>
      </c>
      <c r="H47" s="55" t="s">
        <v>347</v>
      </c>
      <c r="I47" s="55" t="s">
        <v>340</v>
      </c>
      <c r="J47" s="56" t="s">
        <v>348</v>
      </c>
    </row>
    <row r="48" ht="47.3" customHeight="1" spans="1:10">
      <c r="A48" s="111" t="s">
        <v>302</v>
      </c>
      <c r="B48" s="55" t="s">
        <v>392</v>
      </c>
      <c r="C48" s="55" t="s">
        <v>334</v>
      </c>
      <c r="D48" s="55" t="s">
        <v>335</v>
      </c>
      <c r="E48" s="51" t="s">
        <v>349</v>
      </c>
      <c r="F48" s="55" t="s">
        <v>337</v>
      </c>
      <c r="G48" s="51" t="s">
        <v>393</v>
      </c>
      <c r="H48" s="55" t="s">
        <v>339</v>
      </c>
      <c r="I48" s="55" t="s">
        <v>340</v>
      </c>
      <c r="J48" s="56" t="s">
        <v>350</v>
      </c>
    </row>
    <row r="49" ht="47.3" customHeight="1" spans="1:10">
      <c r="A49" s="111" t="s">
        <v>302</v>
      </c>
      <c r="B49" s="55" t="s">
        <v>392</v>
      </c>
      <c r="C49" s="55" t="s">
        <v>351</v>
      </c>
      <c r="D49" s="55" t="s">
        <v>352</v>
      </c>
      <c r="E49" s="51" t="s">
        <v>353</v>
      </c>
      <c r="F49" s="55" t="s">
        <v>337</v>
      </c>
      <c r="G49" s="51" t="s">
        <v>354</v>
      </c>
      <c r="H49" s="55" t="s">
        <v>355</v>
      </c>
      <c r="I49" s="55" t="s">
        <v>340</v>
      </c>
      <c r="J49" s="56" t="s">
        <v>356</v>
      </c>
    </row>
    <row r="50" ht="47.3" customHeight="1" spans="1:10">
      <c r="A50" s="111" t="s">
        <v>302</v>
      </c>
      <c r="B50" s="55" t="s">
        <v>392</v>
      </c>
      <c r="C50" s="55" t="s">
        <v>357</v>
      </c>
      <c r="D50" s="55" t="s">
        <v>358</v>
      </c>
      <c r="E50" s="51" t="s">
        <v>359</v>
      </c>
      <c r="F50" s="55" t="s">
        <v>337</v>
      </c>
      <c r="G50" s="51" t="s">
        <v>360</v>
      </c>
      <c r="H50" s="55" t="s">
        <v>355</v>
      </c>
      <c r="I50" s="55" t="s">
        <v>340</v>
      </c>
      <c r="J50" s="56" t="s">
        <v>361</v>
      </c>
    </row>
  </sheetData>
  <mergeCells count="18">
    <mergeCell ref="A2:J2"/>
    <mergeCell ref="A3:H3"/>
    <mergeCell ref="A8:A13"/>
    <mergeCell ref="A14:A16"/>
    <mergeCell ref="A18:A23"/>
    <mergeCell ref="A25:A30"/>
    <mergeCell ref="A31:A33"/>
    <mergeCell ref="A35:A40"/>
    <mergeCell ref="A42:A44"/>
    <mergeCell ref="A45:A50"/>
    <mergeCell ref="B8:B13"/>
    <mergeCell ref="B14:B16"/>
    <mergeCell ref="B18:B23"/>
    <mergeCell ref="B25:B30"/>
    <mergeCell ref="B31:B33"/>
    <mergeCell ref="B35:B40"/>
    <mergeCell ref="B42:B44"/>
    <mergeCell ref="B45:B50"/>
  </mergeCells>
  <pageMargins left="0.751388888888889" right="0.751388888888889" top="1" bottom="1" header="0.511805555555556" footer="0.511805555555556"/>
  <pageSetup paperSize="9" scale="51"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7" t="s">
        <v>394</v>
      </c>
    </row>
    <row r="2" ht="28.5" customHeight="1" spans="1:6">
      <c r="A2" s="27" t="s">
        <v>395</v>
      </c>
      <c r="B2" s="27"/>
      <c r="C2" s="27"/>
      <c r="D2" s="27"/>
      <c r="E2" s="27"/>
      <c r="F2" s="27"/>
    </row>
    <row r="3" ht="15" customHeight="1" spans="1:6">
      <c r="A3" s="104" t="str">
        <f>"单位名称："&amp;"怒江州审计局（汇总）"</f>
        <v>单位名称：怒江州审计局（汇总）</v>
      </c>
      <c r="B3" s="105"/>
      <c r="C3" s="105"/>
      <c r="D3" s="60"/>
      <c r="E3" s="60"/>
      <c r="F3" s="106" t="s">
        <v>2</v>
      </c>
    </row>
    <row r="4" ht="18.75" customHeight="1" spans="1:6">
      <c r="A4" s="9" t="s">
        <v>141</v>
      </c>
      <c r="B4" s="9" t="s">
        <v>58</v>
      </c>
      <c r="C4" s="9" t="s">
        <v>59</v>
      </c>
      <c r="D4" s="15" t="s">
        <v>396</v>
      </c>
      <c r="E4" s="64"/>
      <c r="F4" s="64"/>
    </row>
    <row r="5" ht="30" customHeight="1" spans="1:6">
      <c r="A5" s="18"/>
      <c r="B5" s="18"/>
      <c r="C5" s="18"/>
      <c r="D5" s="15" t="s">
        <v>30</v>
      </c>
      <c r="E5" s="64" t="s">
        <v>67</v>
      </c>
      <c r="F5" s="64" t="s">
        <v>68</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108</v>
      </c>
      <c r="B8" s="108"/>
      <c r="C8" s="108" t="s">
        <v>108</v>
      </c>
      <c r="D8" s="22"/>
      <c r="E8" s="22"/>
      <c r="F8" s="22"/>
    </row>
    <row r="9" ht="33" customHeight="1" spans="1:6">
      <c r="A9" s="109" t="s">
        <v>397</v>
      </c>
      <c r="B9" s="110"/>
      <c r="C9" s="110"/>
    </row>
  </sheetData>
  <mergeCells count="6">
    <mergeCell ref="A2:F2"/>
    <mergeCell ref="D4:F4"/>
    <mergeCell ref="A8:C8"/>
    <mergeCell ref="A4:A5"/>
    <mergeCell ref="B4:B5"/>
    <mergeCell ref="C4:C5"/>
  </mergeCells>
  <pageMargins left="0.751388888888889" right="0.751388888888889" top="1" bottom="1" header="0.511805555555556" footer="0.511805555555556"/>
  <pageSetup paperSize="9" scale="7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Right="0"/>
    <pageSetUpPr fitToPage="1"/>
  </sheetPr>
  <dimension ref="A1:Q45"/>
  <sheetViews>
    <sheetView showZeros="0" topLeftCell="A14" workbookViewId="0">
      <selection activeCell="B14" sqref="B14"/>
    </sheetView>
  </sheetViews>
  <sheetFormatPr defaultColWidth="9.13888888888889" defaultRowHeight="14.25" customHeight="1"/>
  <cols>
    <col min="1" max="1" width="25.1296296296296" customWidth="1"/>
    <col min="2" max="2" width="32" customWidth="1"/>
    <col min="3" max="3" width="35.287037037037" customWidth="1"/>
    <col min="4" max="4" width="7.71296296296296" customWidth="1"/>
    <col min="5" max="5" width="10.287037037037" customWidth="1"/>
    <col min="6" max="11" width="14.7407407407407" customWidth="1"/>
    <col min="12" max="15" width="12.5740740740741" customWidth="1"/>
    <col min="16" max="16" width="8.62962962962963" customWidth="1"/>
    <col min="17" max="17" width="14.25" customWidth="1"/>
  </cols>
  <sheetData>
    <row r="1" ht="13.5" customHeight="1" spans="1:17">
      <c r="O1" s="46"/>
      <c r="P1" s="46"/>
      <c r="Q1" s="96" t="s">
        <v>398</v>
      </c>
    </row>
    <row r="2" ht="27.75" customHeight="1" spans="1:17">
      <c r="A2" s="58" t="s">
        <v>399</v>
      </c>
      <c r="B2" s="27"/>
      <c r="C2" s="27"/>
      <c r="D2" s="27"/>
      <c r="E2" s="27"/>
      <c r="F2" s="27"/>
      <c r="G2" s="27"/>
      <c r="H2" s="27"/>
      <c r="I2" s="27"/>
      <c r="J2" s="27"/>
      <c r="K2" s="48"/>
      <c r="L2" s="27"/>
      <c r="M2" s="27"/>
      <c r="N2" s="27"/>
      <c r="O2" s="48"/>
      <c r="P2" s="48"/>
      <c r="Q2" s="27"/>
    </row>
    <row r="3" ht="18.75" customHeight="1" spans="1:17">
      <c r="A3" s="97" t="str">
        <f>"单位名称："&amp;"怒江州审计局（汇总）"</f>
        <v>单位名称：怒江州审计局（汇总）</v>
      </c>
      <c r="B3" s="6"/>
      <c r="C3" s="6"/>
      <c r="D3" s="6"/>
      <c r="E3" s="6"/>
      <c r="F3" s="6"/>
      <c r="G3" s="6"/>
      <c r="H3" s="6"/>
      <c r="I3" s="6"/>
      <c r="J3" s="6"/>
      <c r="O3" s="63"/>
      <c r="P3" s="63"/>
      <c r="Q3" s="98" t="s">
        <v>2</v>
      </c>
    </row>
    <row r="4" ht="24" customHeight="1" spans="1:17">
      <c r="A4" s="9" t="s">
        <v>400</v>
      </c>
      <c r="B4" s="74" t="s">
        <v>401</v>
      </c>
      <c r="C4" s="74" t="s">
        <v>402</v>
      </c>
      <c r="D4" s="74" t="s">
        <v>403</v>
      </c>
      <c r="E4" s="74" t="s">
        <v>404</v>
      </c>
      <c r="F4" s="74" t="s">
        <v>405</v>
      </c>
      <c r="G4" s="75" t="s">
        <v>148</v>
      </c>
      <c r="H4" s="75"/>
      <c r="I4" s="75"/>
      <c r="J4" s="75"/>
      <c r="K4" s="76"/>
      <c r="L4" s="75"/>
      <c r="M4" s="75"/>
      <c r="N4" s="75"/>
      <c r="O4" s="77"/>
      <c r="P4" s="76"/>
      <c r="Q4" s="78"/>
    </row>
    <row r="5" ht="24" customHeight="1" spans="1:17">
      <c r="A5" s="14"/>
      <c r="B5" s="79"/>
      <c r="C5" s="79"/>
      <c r="D5" s="79"/>
      <c r="E5" s="79"/>
      <c r="F5" s="79"/>
      <c r="G5" s="79" t="s">
        <v>30</v>
      </c>
      <c r="H5" s="79" t="s">
        <v>33</v>
      </c>
      <c r="I5" s="79" t="s">
        <v>406</v>
      </c>
      <c r="J5" s="79" t="s">
        <v>407</v>
      </c>
      <c r="K5" s="80" t="s">
        <v>408</v>
      </c>
      <c r="L5" s="81" t="s">
        <v>409</v>
      </c>
      <c r="M5" s="81"/>
      <c r="N5" s="81"/>
      <c r="O5" s="82"/>
      <c r="P5" s="83"/>
      <c r="Q5" s="84"/>
    </row>
    <row r="6" ht="54" customHeight="1" spans="1:17">
      <c r="A6" s="17"/>
      <c r="B6" s="84"/>
      <c r="C6" s="84"/>
      <c r="D6" s="84"/>
      <c r="E6" s="84"/>
      <c r="F6" s="84"/>
      <c r="G6" s="84"/>
      <c r="H6" s="84" t="s">
        <v>32</v>
      </c>
      <c r="I6" s="84"/>
      <c r="J6" s="84"/>
      <c r="K6" s="85"/>
      <c r="L6" s="84" t="s">
        <v>32</v>
      </c>
      <c r="M6" s="84" t="s">
        <v>43</v>
      </c>
      <c r="N6" s="84" t="s">
        <v>155</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hidden="1" customHeight="1" spans="1:17">
      <c r="A8" s="87" t="s">
        <v>45</v>
      </c>
      <c r="B8" s="88"/>
      <c r="C8" s="88"/>
      <c r="D8" s="88"/>
      <c r="E8" s="101"/>
      <c r="F8" s="22">
        <v>548300</v>
      </c>
      <c r="G8" s="22">
        <v>625300</v>
      </c>
      <c r="H8" s="22">
        <v>125300</v>
      </c>
      <c r="I8" s="22"/>
      <c r="J8" s="22"/>
      <c r="K8" s="22"/>
      <c r="L8" s="22">
        <v>500000</v>
      </c>
      <c r="M8" s="22"/>
      <c r="N8" s="22"/>
      <c r="O8" s="22"/>
      <c r="P8" s="22"/>
      <c r="Q8" s="22">
        <v>500000</v>
      </c>
    </row>
    <row r="9" ht="21" hidden="1" customHeight="1" spans="1:17">
      <c r="A9" s="91" t="s">
        <v>45</v>
      </c>
      <c r="B9" s="88"/>
      <c r="C9" s="88"/>
      <c r="D9" s="102"/>
      <c r="E9" s="103"/>
      <c r="F9" s="22">
        <v>548300</v>
      </c>
      <c r="G9" s="22">
        <v>625300</v>
      </c>
      <c r="H9" s="22">
        <v>125300</v>
      </c>
      <c r="I9" s="22"/>
      <c r="J9" s="22"/>
      <c r="K9" s="22"/>
      <c r="L9" s="22">
        <v>500000</v>
      </c>
      <c r="M9" s="22"/>
      <c r="N9" s="22"/>
      <c r="O9" s="22"/>
      <c r="P9" s="22"/>
      <c r="Q9" s="22">
        <v>500000</v>
      </c>
    </row>
    <row r="10" ht="21" hidden="1" customHeight="1" spans="1:17">
      <c r="A10" s="92" t="s">
        <v>302</v>
      </c>
      <c r="B10" s="88" t="s">
        <v>410</v>
      </c>
      <c r="C10" s="88" t="s">
        <v>411</v>
      </c>
      <c r="D10" s="102" t="s">
        <v>412</v>
      </c>
      <c r="E10" s="103">
        <v>5</v>
      </c>
      <c r="F10" s="22"/>
      <c r="G10" s="22">
        <v>36000</v>
      </c>
      <c r="H10" s="22">
        <v>36000</v>
      </c>
      <c r="I10" s="22"/>
      <c r="J10" s="22"/>
      <c r="K10" s="22"/>
      <c r="L10" s="22"/>
      <c r="M10" s="22"/>
      <c r="N10" s="22"/>
      <c r="O10" s="22"/>
      <c r="P10" s="22"/>
      <c r="Q10" s="22"/>
    </row>
    <row r="11" ht="21" hidden="1" customHeight="1" spans="1:17">
      <c r="A11" s="92" t="s">
        <v>302</v>
      </c>
      <c r="B11" s="88" t="s">
        <v>413</v>
      </c>
      <c r="C11" s="88" t="s">
        <v>414</v>
      </c>
      <c r="D11" s="102" t="s">
        <v>415</v>
      </c>
      <c r="E11" s="103">
        <v>5</v>
      </c>
      <c r="F11" s="22"/>
      <c r="G11" s="22">
        <v>3000</v>
      </c>
      <c r="H11" s="22">
        <v>3000</v>
      </c>
      <c r="I11" s="22"/>
      <c r="J11" s="22"/>
      <c r="K11" s="22"/>
      <c r="L11" s="22"/>
      <c r="M11" s="22"/>
      <c r="N11" s="22"/>
      <c r="O11" s="22"/>
      <c r="P11" s="22"/>
      <c r="Q11" s="22"/>
    </row>
    <row r="12" ht="21" hidden="1" customHeight="1" spans="1:17">
      <c r="A12" s="92" t="s">
        <v>302</v>
      </c>
      <c r="B12" s="88" t="s">
        <v>416</v>
      </c>
      <c r="C12" s="88" t="s">
        <v>414</v>
      </c>
      <c r="D12" s="102" t="s">
        <v>415</v>
      </c>
      <c r="E12" s="103">
        <v>5</v>
      </c>
      <c r="F12" s="22"/>
      <c r="G12" s="22">
        <v>3000</v>
      </c>
      <c r="H12" s="22">
        <v>3000</v>
      </c>
      <c r="I12" s="22"/>
      <c r="J12" s="22"/>
      <c r="K12" s="22"/>
      <c r="L12" s="22"/>
      <c r="M12" s="22"/>
      <c r="N12" s="22"/>
      <c r="O12" s="22"/>
      <c r="P12" s="22"/>
      <c r="Q12" s="22"/>
    </row>
    <row r="13" ht="21" customHeight="1" spans="1:17">
      <c r="A13" s="92" t="s">
        <v>302</v>
      </c>
      <c r="B13" s="88" t="s">
        <v>417</v>
      </c>
      <c r="C13" s="88" t="s">
        <v>418</v>
      </c>
      <c r="D13" s="102" t="s">
        <v>419</v>
      </c>
      <c r="E13" s="103">
        <v>1</v>
      </c>
      <c r="F13" s="22">
        <v>500000</v>
      </c>
      <c r="G13" s="22">
        <v>500000</v>
      </c>
      <c r="H13" s="22"/>
      <c r="I13" s="22"/>
      <c r="J13" s="22"/>
      <c r="K13" s="22"/>
      <c r="L13" s="22">
        <v>500000</v>
      </c>
      <c r="M13" s="22"/>
      <c r="N13" s="22"/>
      <c r="O13" s="22"/>
      <c r="P13" s="22"/>
      <c r="Q13" s="22">
        <v>500000</v>
      </c>
    </row>
    <row r="14" ht="21" customHeight="1" spans="1:17">
      <c r="A14" s="92" t="s">
        <v>184</v>
      </c>
      <c r="B14" s="88" t="s">
        <v>420</v>
      </c>
      <c r="C14" s="88" t="s">
        <v>421</v>
      </c>
      <c r="D14" s="102" t="s">
        <v>419</v>
      </c>
      <c r="E14" s="103">
        <v>3</v>
      </c>
      <c r="F14" s="22"/>
      <c r="G14" s="22">
        <v>27000</v>
      </c>
      <c r="H14" s="22">
        <v>27000</v>
      </c>
      <c r="I14" s="22"/>
      <c r="J14" s="22"/>
      <c r="K14" s="22"/>
      <c r="L14" s="22"/>
      <c r="M14" s="22"/>
      <c r="N14" s="22"/>
      <c r="O14" s="22"/>
      <c r="P14" s="22"/>
      <c r="Q14" s="22"/>
    </row>
    <row r="15" ht="21" customHeight="1" spans="1:17">
      <c r="A15" s="92" t="s">
        <v>184</v>
      </c>
      <c r="B15" s="88" t="s">
        <v>422</v>
      </c>
      <c r="C15" s="88" t="s">
        <v>423</v>
      </c>
      <c r="D15" s="102" t="s">
        <v>419</v>
      </c>
      <c r="E15" s="103">
        <v>4</v>
      </c>
      <c r="F15" s="22">
        <v>39500</v>
      </c>
      <c r="G15" s="22">
        <v>39500</v>
      </c>
      <c r="H15" s="22">
        <v>39500</v>
      </c>
      <c r="I15" s="22"/>
      <c r="J15" s="22"/>
      <c r="K15" s="22"/>
      <c r="L15" s="22"/>
      <c r="M15" s="22"/>
      <c r="N15" s="22"/>
      <c r="O15" s="22"/>
      <c r="P15" s="22"/>
      <c r="Q15" s="22"/>
    </row>
    <row r="16" ht="21" customHeight="1" spans="1:17">
      <c r="A16" s="92" t="s">
        <v>184</v>
      </c>
      <c r="B16" s="88" t="s">
        <v>424</v>
      </c>
      <c r="C16" s="88" t="s">
        <v>425</v>
      </c>
      <c r="D16" s="102" t="s">
        <v>419</v>
      </c>
      <c r="E16" s="103">
        <v>1</v>
      </c>
      <c r="F16" s="22"/>
      <c r="G16" s="22">
        <v>8000</v>
      </c>
      <c r="H16" s="22">
        <v>8000</v>
      </c>
      <c r="I16" s="22"/>
      <c r="J16" s="22"/>
      <c r="K16" s="22"/>
      <c r="L16" s="22"/>
      <c r="M16" s="22"/>
      <c r="N16" s="22"/>
      <c r="O16" s="22"/>
      <c r="P16" s="22"/>
      <c r="Q16" s="22"/>
    </row>
    <row r="17" ht="21" hidden="1" customHeight="1" spans="1:17">
      <c r="A17" s="92" t="s">
        <v>194</v>
      </c>
      <c r="B17" s="88" t="s">
        <v>426</v>
      </c>
      <c r="C17" s="88" t="s">
        <v>427</v>
      </c>
      <c r="D17" s="102" t="s">
        <v>428</v>
      </c>
      <c r="E17" s="103">
        <v>40</v>
      </c>
      <c r="F17" s="22">
        <v>8800</v>
      </c>
      <c r="G17" s="22">
        <v>8800</v>
      </c>
      <c r="H17" s="22">
        <v>8800</v>
      </c>
      <c r="I17" s="22"/>
      <c r="J17" s="22"/>
      <c r="K17" s="22"/>
      <c r="L17" s="22"/>
      <c r="M17" s="22"/>
      <c r="N17" s="22"/>
      <c r="O17" s="22"/>
      <c r="P17" s="22"/>
      <c r="Q17" s="22"/>
    </row>
    <row r="18" ht="21" hidden="1" customHeight="1" spans="1:17">
      <c r="A18" s="87" t="s">
        <v>429</v>
      </c>
      <c r="B18" s="23"/>
      <c r="C18" s="23"/>
      <c r="D18" s="23"/>
      <c r="E18" s="23"/>
      <c r="F18" s="22">
        <v>321300</v>
      </c>
      <c r="G18" s="22">
        <v>343800</v>
      </c>
      <c r="H18" s="22">
        <v>43800</v>
      </c>
      <c r="I18" s="22"/>
      <c r="J18" s="22"/>
      <c r="K18" s="22"/>
      <c r="L18" s="22">
        <v>300000</v>
      </c>
      <c r="M18" s="22"/>
      <c r="N18" s="22"/>
      <c r="O18" s="22"/>
      <c r="P18" s="22"/>
      <c r="Q18" s="22">
        <v>300000</v>
      </c>
    </row>
    <row r="19" ht="21" hidden="1" customHeight="1" spans="1:17">
      <c r="A19" s="91" t="s">
        <v>302</v>
      </c>
      <c r="B19" s="88" t="s">
        <v>430</v>
      </c>
      <c r="C19" s="88" t="s">
        <v>431</v>
      </c>
      <c r="D19" s="102" t="s">
        <v>412</v>
      </c>
      <c r="E19" s="103">
        <v>2</v>
      </c>
      <c r="F19" s="22">
        <v>3000</v>
      </c>
      <c r="G19" s="22">
        <v>3000</v>
      </c>
      <c r="H19" s="22">
        <v>3000</v>
      </c>
      <c r="I19" s="22"/>
      <c r="J19" s="22"/>
      <c r="K19" s="22"/>
      <c r="L19" s="22"/>
      <c r="M19" s="22"/>
      <c r="N19" s="22"/>
      <c r="O19" s="22"/>
      <c r="P19" s="22"/>
      <c r="Q19" s="22"/>
    </row>
    <row r="20" ht="21" customHeight="1" spans="1:17">
      <c r="A20" s="91" t="s">
        <v>302</v>
      </c>
      <c r="B20" s="88" t="s">
        <v>432</v>
      </c>
      <c r="C20" s="88" t="s">
        <v>418</v>
      </c>
      <c r="D20" s="102" t="s">
        <v>433</v>
      </c>
      <c r="E20" s="103">
        <v>2</v>
      </c>
      <c r="F20" s="22">
        <v>300000</v>
      </c>
      <c r="G20" s="22">
        <v>300000</v>
      </c>
      <c r="H20" s="22"/>
      <c r="I20" s="22"/>
      <c r="J20" s="22"/>
      <c r="K20" s="22"/>
      <c r="L20" s="22">
        <v>300000</v>
      </c>
      <c r="M20" s="22"/>
      <c r="N20" s="22"/>
      <c r="O20" s="22"/>
      <c r="P20" s="22"/>
      <c r="Q20" s="22">
        <v>300000</v>
      </c>
    </row>
    <row r="21" ht="21" customHeight="1" spans="1:17">
      <c r="A21" s="91" t="s">
        <v>184</v>
      </c>
      <c r="B21" s="88" t="s">
        <v>434</v>
      </c>
      <c r="C21" s="88" t="s">
        <v>421</v>
      </c>
      <c r="D21" s="102" t="s">
        <v>419</v>
      </c>
      <c r="E21" s="103">
        <v>2</v>
      </c>
      <c r="F21" s="22"/>
      <c r="G21" s="22">
        <v>15000</v>
      </c>
      <c r="H21" s="22">
        <v>15000</v>
      </c>
      <c r="I21" s="22"/>
      <c r="J21" s="22"/>
      <c r="K21" s="22"/>
      <c r="L21" s="22"/>
      <c r="M21" s="22"/>
      <c r="N21" s="22"/>
      <c r="O21" s="22"/>
      <c r="P21" s="22"/>
      <c r="Q21" s="22"/>
    </row>
    <row r="22" ht="21" customHeight="1" spans="1:17">
      <c r="A22" s="91" t="s">
        <v>184</v>
      </c>
      <c r="B22" s="88" t="s">
        <v>435</v>
      </c>
      <c r="C22" s="88" t="s">
        <v>423</v>
      </c>
      <c r="D22" s="102" t="s">
        <v>419</v>
      </c>
      <c r="E22" s="103">
        <v>4</v>
      </c>
      <c r="F22" s="22">
        <v>12000</v>
      </c>
      <c r="G22" s="22">
        <v>12000</v>
      </c>
      <c r="H22" s="22">
        <v>12000</v>
      </c>
      <c r="I22" s="22"/>
      <c r="J22" s="22"/>
      <c r="K22" s="22"/>
      <c r="L22" s="22"/>
      <c r="M22" s="22"/>
      <c r="N22" s="22"/>
      <c r="O22" s="22"/>
      <c r="P22" s="22"/>
      <c r="Q22" s="22"/>
    </row>
    <row r="23" ht="21" customHeight="1" spans="1:17">
      <c r="A23" s="91" t="s">
        <v>184</v>
      </c>
      <c r="B23" s="88" t="s">
        <v>436</v>
      </c>
      <c r="C23" s="88" t="s">
        <v>425</v>
      </c>
      <c r="D23" s="102" t="s">
        <v>419</v>
      </c>
      <c r="E23" s="103">
        <v>1</v>
      </c>
      <c r="F23" s="22"/>
      <c r="G23" s="22">
        <v>7500</v>
      </c>
      <c r="H23" s="22">
        <v>7500</v>
      </c>
      <c r="I23" s="22"/>
      <c r="J23" s="22"/>
      <c r="K23" s="22"/>
      <c r="L23" s="22"/>
      <c r="M23" s="22"/>
      <c r="N23" s="22"/>
      <c r="O23" s="22"/>
      <c r="P23" s="22"/>
      <c r="Q23" s="22"/>
    </row>
    <row r="24" ht="21" hidden="1" customHeight="1" spans="1:17">
      <c r="A24" s="91" t="s">
        <v>194</v>
      </c>
      <c r="B24" s="88" t="s">
        <v>437</v>
      </c>
      <c r="C24" s="88" t="s">
        <v>427</v>
      </c>
      <c r="D24" s="102" t="s">
        <v>438</v>
      </c>
      <c r="E24" s="103">
        <v>180</v>
      </c>
      <c r="F24" s="22">
        <v>6300</v>
      </c>
      <c r="G24" s="22">
        <v>6300</v>
      </c>
      <c r="H24" s="22">
        <v>6300</v>
      </c>
      <c r="I24" s="22"/>
      <c r="J24" s="22"/>
      <c r="K24" s="22"/>
      <c r="L24" s="22"/>
      <c r="M24" s="22"/>
      <c r="N24" s="22"/>
      <c r="O24" s="22"/>
      <c r="P24" s="22"/>
      <c r="Q24" s="22"/>
    </row>
    <row r="25" ht="21" hidden="1" customHeight="1" spans="1:17">
      <c r="A25" s="87" t="s">
        <v>50</v>
      </c>
      <c r="B25" s="23"/>
      <c r="C25" s="23"/>
      <c r="D25" s="23"/>
      <c r="E25" s="23"/>
      <c r="F25" s="22">
        <v>300890</v>
      </c>
      <c r="G25" s="22">
        <v>325790</v>
      </c>
      <c r="H25" s="22">
        <v>75790</v>
      </c>
      <c r="I25" s="22"/>
      <c r="J25" s="22"/>
      <c r="K25" s="22"/>
      <c r="L25" s="22">
        <v>250000</v>
      </c>
      <c r="M25" s="22"/>
      <c r="N25" s="22"/>
      <c r="O25" s="22"/>
      <c r="P25" s="22"/>
      <c r="Q25" s="22">
        <v>250000</v>
      </c>
    </row>
    <row r="26" ht="21" hidden="1" customHeight="1" spans="1:17">
      <c r="A26" s="91" t="s">
        <v>302</v>
      </c>
      <c r="B26" s="88" t="s">
        <v>439</v>
      </c>
      <c r="C26" s="88" t="s">
        <v>440</v>
      </c>
      <c r="D26" s="102" t="s">
        <v>412</v>
      </c>
      <c r="E26" s="103">
        <v>2</v>
      </c>
      <c r="F26" s="22">
        <v>15200</v>
      </c>
      <c r="G26" s="22">
        <v>15200</v>
      </c>
      <c r="H26" s="22">
        <v>15200</v>
      </c>
      <c r="I26" s="22"/>
      <c r="J26" s="22"/>
      <c r="K26" s="22"/>
      <c r="L26" s="22"/>
      <c r="M26" s="22"/>
      <c r="N26" s="22"/>
      <c r="O26" s="22"/>
      <c r="P26" s="22"/>
      <c r="Q26" s="22"/>
    </row>
    <row r="27" ht="21" hidden="1" customHeight="1" spans="1:17">
      <c r="A27" s="91" t="s">
        <v>302</v>
      </c>
      <c r="B27" s="88" t="s">
        <v>441</v>
      </c>
      <c r="C27" s="88" t="s">
        <v>431</v>
      </c>
      <c r="D27" s="102" t="s">
        <v>412</v>
      </c>
      <c r="E27" s="103">
        <v>3</v>
      </c>
      <c r="F27" s="22">
        <v>4500</v>
      </c>
      <c r="G27" s="22">
        <v>4500</v>
      </c>
      <c r="H27" s="22">
        <v>4500</v>
      </c>
      <c r="I27" s="22"/>
      <c r="J27" s="22"/>
      <c r="K27" s="22"/>
      <c r="L27" s="22"/>
      <c r="M27" s="22"/>
      <c r="N27" s="22"/>
      <c r="O27" s="22"/>
      <c r="P27" s="22"/>
      <c r="Q27" s="22"/>
    </row>
    <row r="28" ht="21" customHeight="1" spans="1:17">
      <c r="A28" s="91" t="s">
        <v>302</v>
      </c>
      <c r="B28" s="88" t="s">
        <v>417</v>
      </c>
      <c r="C28" s="88" t="s">
        <v>418</v>
      </c>
      <c r="D28" s="102" t="s">
        <v>343</v>
      </c>
      <c r="E28" s="103">
        <v>2</v>
      </c>
      <c r="F28" s="22">
        <v>250000</v>
      </c>
      <c r="G28" s="22">
        <v>250000</v>
      </c>
      <c r="H28" s="22"/>
      <c r="I28" s="22"/>
      <c r="J28" s="22"/>
      <c r="K28" s="22"/>
      <c r="L28" s="22">
        <v>250000</v>
      </c>
      <c r="M28" s="22"/>
      <c r="N28" s="22"/>
      <c r="O28" s="22"/>
      <c r="P28" s="22"/>
      <c r="Q28" s="22">
        <v>250000</v>
      </c>
    </row>
    <row r="29" ht="21" customHeight="1" spans="1:17">
      <c r="A29" s="91" t="s">
        <v>184</v>
      </c>
      <c r="B29" s="88" t="s">
        <v>420</v>
      </c>
      <c r="C29" s="88" t="s">
        <v>421</v>
      </c>
      <c r="D29" s="102" t="s">
        <v>442</v>
      </c>
      <c r="E29" s="103">
        <v>2</v>
      </c>
      <c r="F29" s="22"/>
      <c r="G29" s="22">
        <v>20000</v>
      </c>
      <c r="H29" s="22">
        <v>20000</v>
      </c>
      <c r="I29" s="22"/>
      <c r="J29" s="22"/>
      <c r="K29" s="22"/>
      <c r="L29" s="22"/>
      <c r="M29" s="22"/>
      <c r="N29" s="22"/>
      <c r="O29" s="22"/>
      <c r="P29" s="22"/>
      <c r="Q29" s="22"/>
    </row>
    <row r="30" ht="21" customHeight="1" spans="1:17">
      <c r="A30" s="91" t="s">
        <v>184</v>
      </c>
      <c r="B30" s="88" t="s">
        <v>443</v>
      </c>
      <c r="C30" s="88" t="s">
        <v>423</v>
      </c>
      <c r="D30" s="102" t="s">
        <v>419</v>
      </c>
      <c r="E30" s="103">
        <v>2</v>
      </c>
      <c r="F30" s="22">
        <v>27190</v>
      </c>
      <c r="G30" s="22">
        <v>27190</v>
      </c>
      <c r="H30" s="22">
        <v>27190</v>
      </c>
      <c r="I30" s="22"/>
      <c r="J30" s="22"/>
      <c r="K30" s="22"/>
      <c r="L30" s="22"/>
      <c r="M30" s="22"/>
      <c r="N30" s="22"/>
      <c r="O30" s="22"/>
      <c r="P30" s="22"/>
      <c r="Q30" s="22"/>
    </row>
    <row r="31" ht="21" customHeight="1" spans="1:17">
      <c r="A31" s="91" t="s">
        <v>184</v>
      </c>
      <c r="B31" s="88" t="s">
        <v>424</v>
      </c>
      <c r="C31" s="88" t="s">
        <v>425</v>
      </c>
      <c r="D31" s="102" t="s">
        <v>444</v>
      </c>
      <c r="E31" s="103">
        <v>1</v>
      </c>
      <c r="F31" s="22"/>
      <c r="G31" s="22">
        <v>4900</v>
      </c>
      <c r="H31" s="22">
        <v>4900</v>
      </c>
      <c r="I31" s="22"/>
      <c r="J31" s="22"/>
      <c r="K31" s="22"/>
      <c r="L31" s="22"/>
      <c r="M31" s="22"/>
      <c r="N31" s="22"/>
      <c r="O31" s="22"/>
      <c r="P31" s="22"/>
      <c r="Q31" s="22"/>
    </row>
    <row r="32" ht="21" hidden="1" customHeight="1" spans="1:17">
      <c r="A32" s="91" t="s">
        <v>194</v>
      </c>
      <c r="B32" s="88" t="s">
        <v>437</v>
      </c>
      <c r="C32" s="88" t="s">
        <v>427</v>
      </c>
      <c r="D32" s="102" t="s">
        <v>428</v>
      </c>
      <c r="E32" s="103">
        <v>20</v>
      </c>
      <c r="F32" s="22">
        <v>4000</v>
      </c>
      <c r="G32" s="22">
        <v>4000</v>
      </c>
      <c r="H32" s="22">
        <v>4000</v>
      </c>
      <c r="I32" s="22"/>
      <c r="J32" s="22"/>
      <c r="K32" s="22"/>
      <c r="L32" s="22"/>
      <c r="M32" s="22"/>
      <c r="N32" s="22"/>
      <c r="O32" s="22"/>
      <c r="P32" s="22"/>
      <c r="Q32" s="22"/>
    </row>
    <row r="33" ht="21" hidden="1" customHeight="1" spans="1:17">
      <c r="A33" s="87" t="s">
        <v>52</v>
      </c>
      <c r="B33" s="23"/>
      <c r="C33" s="23"/>
      <c r="D33" s="23"/>
      <c r="E33" s="23"/>
      <c r="F33" s="22">
        <v>115325</v>
      </c>
      <c r="G33" s="22">
        <v>141325</v>
      </c>
      <c r="H33" s="22">
        <v>41325</v>
      </c>
      <c r="I33" s="22"/>
      <c r="J33" s="22"/>
      <c r="K33" s="22"/>
      <c r="L33" s="22">
        <v>100000</v>
      </c>
      <c r="M33" s="22"/>
      <c r="N33" s="22"/>
      <c r="O33" s="22"/>
      <c r="P33" s="22"/>
      <c r="Q33" s="22">
        <v>100000</v>
      </c>
    </row>
    <row r="34" ht="21" customHeight="1" spans="1:17">
      <c r="A34" s="91" t="s">
        <v>302</v>
      </c>
      <c r="B34" s="88" t="s">
        <v>445</v>
      </c>
      <c r="C34" s="88" t="s">
        <v>418</v>
      </c>
      <c r="D34" s="102" t="s">
        <v>419</v>
      </c>
      <c r="E34" s="103">
        <v>1</v>
      </c>
      <c r="F34" s="22">
        <v>100000</v>
      </c>
      <c r="G34" s="22">
        <v>100000</v>
      </c>
      <c r="H34" s="22"/>
      <c r="I34" s="22"/>
      <c r="J34" s="22"/>
      <c r="K34" s="22"/>
      <c r="L34" s="22">
        <v>100000</v>
      </c>
      <c r="M34" s="22"/>
      <c r="N34" s="22"/>
      <c r="O34" s="22"/>
      <c r="P34" s="22"/>
      <c r="Q34" s="22">
        <v>100000</v>
      </c>
    </row>
    <row r="35" ht="21" customHeight="1" spans="1:17">
      <c r="A35" s="91" t="s">
        <v>184</v>
      </c>
      <c r="B35" s="88" t="s">
        <v>420</v>
      </c>
      <c r="C35" s="88" t="s">
        <v>421</v>
      </c>
      <c r="D35" s="102" t="s">
        <v>433</v>
      </c>
      <c r="E35" s="103">
        <v>1</v>
      </c>
      <c r="F35" s="22"/>
      <c r="G35" s="22">
        <v>18000</v>
      </c>
      <c r="H35" s="22">
        <v>18000</v>
      </c>
      <c r="I35" s="22"/>
      <c r="J35" s="22"/>
      <c r="K35" s="22"/>
      <c r="L35" s="22"/>
      <c r="M35" s="22"/>
      <c r="N35" s="22"/>
      <c r="O35" s="22"/>
      <c r="P35" s="22"/>
      <c r="Q35" s="22"/>
    </row>
    <row r="36" ht="21" customHeight="1" spans="1:17">
      <c r="A36" s="91" t="s">
        <v>184</v>
      </c>
      <c r="B36" s="88" t="s">
        <v>446</v>
      </c>
      <c r="C36" s="88" t="s">
        <v>423</v>
      </c>
      <c r="D36" s="102" t="s">
        <v>433</v>
      </c>
      <c r="E36" s="103">
        <v>1</v>
      </c>
      <c r="F36" s="22">
        <v>12000</v>
      </c>
      <c r="G36" s="22">
        <v>12000</v>
      </c>
      <c r="H36" s="22">
        <v>12000</v>
      </c>
      <c r="I36" s="22"/>
      <c r="J36" s="22"/>
      <c r="K36" s="22"/>
      <c r="L36" s="22"/>
      <c r="M36" s="22"/>
      <c r="N36" s="22"/>
      <c r="O36" s="22"/>
      <c r="P36" s="22"/>
      <c r="Q36" s="22"/>
    </row>
    <row r="37" ht="21" customHeight="1" spans="1:17">
      <c r="A37" s="91" t="s">
        <v>184</v>
      </c>
      <c r="B37" s="88" t="s">
        <v>424</v>
      </c>
      <c r="C37" s="88" t="s">
        <v>425</v>
      </c>
      <c r="D37" s="102" t="s">
        <v>433</v>
      </c>
      <c r="E37" s="103">
        <v>1</v>
      </c>
      <c r="F37" s="22"/>
      <c r="G37" s="22">
        <v>8000</v>
      </c>
      <c r="H37" s="22">
        <v>8000</v>
      </c>
      <c r="I37" s="22"/>
      <c r="J37" s="22"/>
      <c r="K37" s="22"/>
      <c r="L37" s="22"/>
      <c r="M37" s="22"/>
      <c r="N37" s="22"/>
      <c r="O37" s="22"/>
      <c r="P37" s="22"/>
      <c r="Q37" s="22"/>
    </row>
    <row r="38" ht="21" hidden="1" customHeight="1" spans="1:17">
      <c r="A38" s="91" t="s">
        <v>194</v>
      </c>
      <c r="B38" s="88" t="s">
        <v>437</v>
      </c>
      <c r="C38" s="88" t="s">
        <v>427</v>
      </c>
      <c r="D38" s="102" t="s">
        <v>438</v>
      </c>
      <c r="E38" s="103">
        <v>95</v>
      </c>
      <c r="F38" s="22">
        <v>3325</v>
      </c>
      <c r="G38" s="22">
        <v>3325</v>
      </c>
      <c r="H38" s="22">
        <v>3325</v>
      </c>
      <c r="I38" s="22"/>
      <c r="J38" s="22"/>
      <c r="K38" s="22"/>
      <c r="L38" s="22"/>
      <c r="M38" s="22"/>
      <c r="N38" s="22"/>
      <c r="O38" s="22"/>
      <c r="P38" s="22"/>
      <c r="Q38" s="22"/>
    </row>
    <row r="39" ht="21" hidden="1" customHeight="1" spans="1:17">
      <c r="A39" s="87" t="s">
        <v>447</v>
      </c>
      <c r="B39" s="23"/>
      <c r="C39" s="23"/>
      <c r="D39" s="23"/>
      <c r="E39" s="23"/>
      <c r="F39" s="22">
        <v>219000</v>
      </c>
      <c r="G39" s="22">
        <v>239000</v>
      </c>
      <c r="H39" s="22">
        <v>39000</v>
      </c>
      <c r="I39" s="22"/>
      <c r="J39" s="22"/>
      <c r="K39" s="22"/>
      <c r="L39" s="22">
        <v>200000</v>
      </c>
      <c r="M39" s="22"/>
      <c r="N39" s="22"/>
      <c r="O39" s="22"/>
      <c r="P39" s="22"/>
      <c r="Q39" s="22">
        <v>200000</v>
      </c>
    </row>
    <row r="40" ht="21" customHeight="1" spans="1:17">
      <c r="A40" s="91" t="s">
        <v>302</v>
      </c>
      <c r="B40" s="88" t="s">
        <v>448</v>
      </c>
      <c r="C40" s="88" t="s">
        <v>418</v>
      </c>
      <c r="D40" s="102" t="s">
        <v>419</v>
      </c>
      <c r="E40" s="103">
        <v>2</v>
      </c>
      <c r="F40" s="22">
        <v>200000</v>
      </c>
      <c r="G40" s="22">
        <v>200000</v>
      </c>
      <c r="H40" s="22"/>
      <c r="I40" s="22"/>
      <c r="J40" s="22"/>
      <c r="K40" s="22"/>
      <c r="L40" s="22">
        <v>200000</v>
      </c>
      <c r="M40" s="22"/>
      <c r="N40" s="22"/>
      <c r="O40" s="22"/>
      <c r="P40" s="22"/>
      <c r="Q40" s="22">
        <v>200000</v>
      </c>
    </row>
    <row r="41" ht="21" customHeight="1" spans="1:17">
      <c r="A41" s="91" t="s">
        <v>184</v>
      </c>
      <c r="B41" s="88" t="s">
        <v>449</v>
      </c>
      <c r="C41" s="88" t="s">
        <v>421</v>
      </c>
      <c r="D41" s="102" t="s">
        <v>419</v>
      </c>
      <c r="E41" s="103">
        <v>1</v>
      </c>
      <c r="F41" s="22"/>
      <c r="G41" s="22">
        <v>15000</v>
      </c>
      <c r="H41" s="22">
        <v>15000</v>
      </c>
      <c r="I41" s="22"/>
      <c r="J41" s="22"/>
      <c r="K41" s="22"/>
      <c r="L41" s="22"/>
      <c r="M41" s="22"/>
      <c r="N41" s="22"/>
      <c r="O41" s="22"/>
      <c r="P41" s="22"/>
      <c r="Q41" s="22"/>
    </row>
    <row r="42" ht="21" customHeight="1" spans="1:17">
      <c r="A42" s="91" t="s">
        <v>184</v>
      </c>
      <c r="B42" s="88" t="s">
        <v>450</v>
      </c>
      <c r="C42" s="88" t="s">
        <v>423</v>
      </c>
      <c r="D42" s="102" t="s">
        <v>419</v>
      </c>
      <c r="E42" s="103">
        <v>1</v>
      </c>
      <c r="F42" s="22">
        <v>9000</v>
      </c>
      <c r="G42" s="22">
        <v>9000</v>
      </c>
      <c r="H42" s="22">
        <v>9000</v>
      </c>
      <c r="I42" s="22"/>
      <c r="J42" s="22"/>
      <c r="K42" s="22"/>
      <c r="L42" s="22"/>
      <c r="M42" s="22"/>
      <c r="N42" s="22"/>
      <c r="O42" s="22"/>
      <c r="P42" s="22"/>
      <c r="Q42" s="22"/>
    </row>
    <row r="43" ht="21" customHeight="1" spans="1:17">
      <c r="A43" s="91" t="s">
        <v>184</v>
      </c>
      <c r="B43" s="88" t="s">
        <v>451</v>
      </c>
      <c r="C43" s="88" t="s">
        <v>425</v>
      </c>
      <c r="D43" s="102" t="s">
        <v>419</v>
      </c>
      <c r="E43" s="103">
        <v>1</v>
      </c>
      <c r="F43" s="22"/>
      <c r="G43" s="22">
        <v>5000</v>
      </c>
      <c r="H43" s="22">
        <v>5000</v>
      </c>
      <c r="I43" s="22"/>
      <c r="J43" s="22"/>
      <c r="K43" s="22"/>
      <c r="L43" s="22"/>
      <c r="M43" s="22"/>
      <c r="N43" s="22"/>
      <c r="O43" s="22"/>
      <c r="P43" s="22"/>
      <c r="Q43" s="22"/>
    </row>
    <row r="44" ht="21" hidden="1" customHeight="1" spans="1:17">
      <c r="A44" s="91" t="s">
        <v>194</v>
      </c>
      <c r="B44" s="88" t="s">
        <v>452</v>
      </c>
      <c r="C44" s="88" t="s">
        <v>427</v>
      </c>
      <c r="D44" s="102" t="s">
        <v>428</v>
      </c>
      <c r="E44" s="103">
        <v>100</v>
      </c>
      <c r="F44" s="22">
        <v>10000</v>
      </c>
      <c r="G44" s="22">
        <v>10000</v>
      </c>
      <c r="H44" s="22">
        <v>10000</v>
      </c>
      <c r="I44" s="22"/>
      <c r="J44" s="22"/>
      <c r="K44" s="22"/>
      <c r="L44" s="22"/>
      <c r="M44" s="22"/>
      <c r="N44" s="22"/>
      <c r="O44" s="22"/>
      <c r="P44" s="22"/>
      <c r="Q44" s="22"/>
    </row>
    <row r="45" ht="21" hidden="1" customHeight="1" spans="1:17">
      <c r="A45" s="93" t="s">
        <v>108</v>
      </c>
      <c r="B45" s="94"/>
      <c r="C45" s="94"/>
      <c r="D45" s="94"/>
      <c r="E45" s="101"/>
      <c r="F45" s="22">
        <v>1504815</v>
      </c>
      <c r="G45" s="22">
        <v>1675215</v>
      </c>
      <c r="H45" s="22">
        <v>325215</v>
      </c>
      <c r="I45" s="22"/>
      <c r="J45" s="22"/>
      <c r="K45" s="22"/>
      <c r="L45" s="22">
        <v>1350000</v>
      </c>
      <c r="M45" s="22"/>
      <c r="N45" s="22"/>
      <c r="O45" s="22"/>
      <c r="P45" s="22"/>
      <c r="Q45" s="22">
        <v>1350000</v>
      </c>
    </row>
  </sheetData>
  <autoFilter xmlns:etc="http://www.wps.cn/officeDocument/2017/etCustomData" ref="A7:Q45" etc:filterBottomFollowUsedRange="0">
    <filterColumn colId="2">
      <filters>
        <filter val="C23120302 车辆加油、添加燃料服务"/>
        <filter val="C1804010201 机动车保险服务"/>
        <filter val="C23030000 审计服务"/>
        <filter val="C23120301 车辆维修和保养服务"/>
      </filters>
    </filterColumn>
    <extLst/>
  </autoFilter>
  <mergeCells count="16">
    <mergeCell ref="A2:Q2"/>
    <mergeCell ref="A3:F3"/>
    <mergeCell ref="G4:Q4"/>
    <mergeCell ref="L5:Q5"/>
    <mergeCell ref="A45:E45"/>
    <mergeCell ref="A4:A6"/>
    <mergeCell ref="B4:B6"/>
    <mergeCell ref="C4:C6"/>
    <mergeCell ref="D4:D6"/>
    <mergeCell ref="E4:E6"/>
    <mergeCell ref="F4:F6"/>
    <mergeCell ref="G5:G6"/>
    <mergeCell ref="H5:H6"/>
    <mergeCell ref="I5:I6"/>
    <mergeCell ref="J5:J6"/>
    <mergeCell ref="K5:K6"/>
  </mergeCells>
  <pageMargins left="0.751388888888889" right="0.751388888888889" top="1" bottom="1" header="0.511805555555556" footer="0.511805555555556"/>
  <pageSetup paperSize="9" scale="4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32"/>
  <sheetViews>
    <sheetView showZeros="0" topLeftCell="A19" workbookViewId="0">
      <selection activeCell="H39" sqref="H39"/>
    </sheetView>
  </sheetViews>
  <sheetFormatPr defaultColWidth="9.13888888888889" defaultRowHeight="14.25" customHeight="1"/>
  <cols>
    <col min="1" max="1" width="31.4259259259259" customWidth="1"/>
    <col min="2" max="2" width="28.8796296296296" customWidth="1"/>
    <col min="3" max="3" width="26.712962962963" customWidth="1"/>
    <col min="4" max="5" width="16.6018518518519" customWidth="1"/>
    <col min="6" max="8" width="10.3796296296296" customWidth="1"/>
    <col min="9" max="14" width="16.6018518518519" customWidth="1"/>
  </cols>
  <sheetData>
    <row r="1" ht="13.5" customHeight="1" spans="1:14">
      <c r="A1" s="62"/>
      <c r="B1" s="62"/>
      <c r="C1" s="62"/>
      <c r="D1" s="62"/>
      <c r="E1" s="62"/>
      <c r="F1" s="62"/>
      <c r="G1" s="62"/>
      <c r="H1" s="67"/>
      <c r="I1" s="62"/>
      <c r="J1" s="62"/>
      <c r="K1" s="62"/>
      <c r="L1" s="46"/>
      <c r="M1" s="68"/>
      <c r="N1" s="69" t="s">
        <v>453</v>
      </c>
    </row>
    <row r="2" ht="27.75" customHeight="1" spans="1:14">
      <c r="A2" s="58" t="s">
        <v>454</v>
      </c>
      <c r="B2" s="70"/>
      <c r="C2" s="70"/>
      <c r="D2" s="70"/>
      <c r="E2" s="70"/>
      <c r="F2" s="70"/>
      <c r="G2" s="70"/>
      <c r="H2" s="71"/>
      <c r="I2" s="70"/>
      <c r="J2" s="70"/>
      <c r="K2" s="70"/>
      <c r="L2" s="48"/>
      <c r="M2" s="71"/>
      <c r="N2" s="70"/>
    </row>
    <row r="3" ht="18.75" customHeight="1" spans="1:14">
      <c r="A3" s="59" t="str">
        <f>"单位名称："&amp;"怒江州审计局（汇总）"</f>
        <v>单位名称：怒江州审计局（汇总）</v>
      </c>
      <c r="B3" s="60"/>
      <c r="C3" s="60"/>
      <c r="D3" s="60"/>
      <c r="E3" s="60"/>
      <c r="F3" s="60"/>
      <c r="G3" s="60"/>
      <c r="H3" s="67"/>
      <c r="I3" s="62"/>
      <c r="J3" s="62"/>
      <c r="K3" s="62"/>
      <c r="L3" s="63"/>
      <c r="M3" s="72"/>
      <c r="N3" s="73" t="s">
        <v>2</v>
      </c>
    </row>
    <row r="4" ht="15.75" customHeight="1" spans="1:14">
      <c r="A4" s="9" t="s">
        <v>400</v>
      </c>
      <c r="B4" s="74" t="s">
        <v>455</v>
      </c>
      <c r="C4" s="74" t="s">
        <v>456</v>
      </c>
      <c r="D4" s="75" t="s">
        <v>148</v>
      </c>
      <c r="E4" s="75"/>
      <c r="F4" s="75"/>
      <c r="G4" s="75"/>
      <c r="H4" s="76"/>
      <c r="I4" s="75"/>
      <c r="J4" s="75"/>
      <c r="K4" s="75"/>
      <c r="L4" s="77"/>
      <c r="M4" s="76"/>
      <c r="N4" s="78"/>
    </row>
    <row r="5" ht="17.25" customHeight="1" spans="1:14">
      <c r="A5" s="14"/>
      <c r="B5" s="79"/>
      <c r="C5" s="79"/>
      <c r="D5" s="79" t="s">
        <v>30</v>
      </c>
      <c r="E5" s="79" t="s">
        <v>33</v>
      </c>
      <c r="F5" s="79" t="s">
        <v>406</v>
      </c>
      <c r="G5" s="79" t="s">
        <v>407</v>
      </c>
      <c r="H5" s="80" t="s">
        <v>408</v>
      </c>
      <c r="I5" s="81" t="s">
        <v>409</v>
      </c>
      <c r="J5" s="81"/>
      <c r="K5" s="81"/>
      <c r="L5" s="82"/>
      <c r="M5" s="83"/>
      <c r="N5" s="84"/>
    </row>
    <row r="6" ht="54" customHeight="1" spans="1:14">
      <c r="A6" s="17"/>
      <c r="B6" s="84"/>
      <c r="C6" s="84"/>
      <c r="D6" s="84"/>
      <c r="E6" s="84"/>
      <c r="F6" s="84"/>
      <c r="G6" s="84"/>
      <c r="H6" s="85"/>
      <c r="I6" s="84" t="s">
        <v>32</v>
      </c>
      <c r="J6" s="84" t="s">
        <v>43</v>
      </c>
      <c r="K6" s="84" t="s">
        <v>155</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809500</v>
      </c>
      <c r="E8" s="89">
        <v>209500</v>
      </c>
      <c r="F8" s="89"/>
      <c r="G8" s="89"/>
      <c r="H8" s="89"/>
      <c r="I8" s="89">
        <v>600000</v>
      </c>
      <c r="J8" s="89"/>
      <c r="K8" s="89"/>
      <c r="L8" s="90"/>
      <c r="M8" s="89"/>
      <c r="N8" s="89">
        <v>600000</v>
      </c>
    </row>
    <row r="9" ht="21" customHeight="1" spans="1:14">
      <c r="A9" s="91" t="s">
        <v>45</v>
      </c>
      <c r="B9" s="88"/>
      <c r="C9" s="88"/>
      <c r="D9" s="89">
        <v>809500</v>
      </c>
      <c r="E9" s="89">
        <v>209500</v>
      </c>
      <c r="F9" s="89"/>
      <c r="G9" s="89"/>
      <c r="H9" s="89"/>
      <c r="I9" s="89">
        <v>600000</v>
      </c>
      <c r="J9" s="89"/>
      <c r="K9" s="89"/>
      <c r="L9" s="90"/>
      <c r="M9" s="89"/>
      <c r="N9" s="89">
        <v>600000</v>
      </c>
    </row>
    <row r="10" ht="21" customHeight="1" spans="1:14">
      <c r="A10" s="92" t="s">
        <v>302</v>
      </c>
      <c r="B10" s="88" t="s">
        <v>432</v>
      </c>
      <c r="C10" s="88" t="s">
        <v>457</v>
      </c>
      <c r="D10" s="89">
        <v>500000</v>
      </c>
      <c r="E10" s="89"/>
      <c r="F10" s="89"/>
      <c r="G10" s="89"/>
      <c r="H10" s="89"/>
      <c r="I10" s="89">
        <v>500000</v>
      </c>
      <c r="J10" s="89"/>
      <c r="K10" s="89"/>
      <c r="L10" s="90"/>
      <c r="M10" s="89"/>
      <c r="N10" s="89">
        <v>500000</v>
      </c>
    </row>
    <row r="11" ht="21" customHeight="1" spans="1:14">
      <c r="A11" s="92" t="s">
        <v>302</v>
      </c>
      <c r="B11" s="88" t="s">
        <v>432</v>
      </c>
      <c r="C11" s="88" t="s">
        <v>457</v>
      </c>
      <c r="D11" s="89">
        <v>170000</v>
      </c>
      <c r="E11" s="89">
        <v>170000</v>
      </c>
      <c r="F11" s="89"/>
      <c r="G11" s="89"/>
      <c r="H11" s="89"/>
      <c r="I11" s="89"/>
      <c r="J11" s="89"/>
      <c r="K11" s="89"/>
      <c r="L11" s="90"/>
      <c r="M11" s="89"/>
      <c r="N11" s="89"/>
    </row>
    <row r="12" ht="21" customHeight="1" spans="1:14">
      <c r="A12" s="92" t="s">
        <v>302</v>
      </c>
      <c r="B12" s="88" t="s">
        <v>458</v>
      </c>
      <c r="C12" s="88" t="s">
        <v>459</v>
      </c>
      <c r="D12" s="89">
        <v>100000</v>
      </c>
      <c r="E12" s="89"/>
      <c r="F12" s="89"/>
      <c r="G12" s="89"/>
      <c r="H12" s="89"/>
      <c r="I12" s="89">
        <v>100000</v>
      </c>
      <c r="J12" s="89"/>
      <c r="K12" s="89"/>
      <c r="L12" s="90"/>
      <c r="M12" s="89"/>
      <c r="N12" s="89">
        <v>100000</v>
      </c>
    </row>
    <row r="13" ht="21" customHeight="1" spans="1:14">
      <c r="A13" s="92" t="s">
        <v>184</v>
      </c>
      <c r="B13" s="88" t="s">
        <v>460</v>
      </c>
      <c r="C13" s="88" t="s">
        <v>461</v>
      </c>
      <c r="D13" s="89">
        <v>39500</v>
      </c>
      <c r="E13" s="89">
        <v>39500</v>
      </c>
      <c r="F13" s="89"/>
      <c r="G13" s="89"/>
      <c r="H13" s="89"/>
      <c r="I13" s="89"/>
      <c r="J13" s="89"/>
      <c r="K13" s="89"/>
      <c r="L13" s="90"/>
      <c r="M13" s="89"/>
      <c r="N13" s="89"/>
    </row>
    <row r="14" ht="21" customHeight="1" spans="1:14">
      <c r="A14" s="87" t="s">
        <v>48</v>
      </c>
      <c r="B14" s="23"/>
      <c r="C14" s="23"/>
      <c r="D14" s="89">
        <v>556840</v>
      </c>
      <c r="E14" s="89">
        <v>156840</v>
      </c>
      <c r="F14" s="89"/>
      <c r="G14" s="89"/>
      <c r="H14" s="89"/>
      <c r="I14" s="89">
        <v>400000</v>
      </c>
      <c r="J14" s="89"/>
      <c r="K14" s="89"/>
      <c r="L14" s="90"/>
      <c r="M14" s="89"/>
      <c r="N14" s="89">
        <v>400000</v>
      </c>
    </row>
    <row r="15" ht="21" customHeight="1" spans="1:14">
      <c r="A15" s="91" t="s">
        <v>302</v>
      </c>
      <c r="B15" s="88" t="s">
        <v>432</v>
      </c>
      <c r="C15" s="88" t="s">
        <v>457</v>
      </c>
      <c r="D15" s="89">
        <v>300000</v>
      </c>
      <c r="E15" s="89"/>
      <c r="F15" s="89"/>
      <c r="G15" s="89"/>
      <c r="H15" s="89"/>
      <c r="I15" s="89">
        <v>300000</v>
      </c>
      <c r="J15" s="89"/>
      <c r="K15" s="89"/>
      <c r="L15" s="90"/>
      <c r="M15" s="89"/>
      <c r="N15" s="89">
        <v>300000</v>
      </c>
    </row>
    <row r="16" ht="21" customHeight="1" spans="1:14">
      <c r="A16" s="91" t="s">
        <v>302</v>
      </c>
      <c r="B16" s="88" t="s">
        <v>432</v>
      </c>
      <c r="C16" s="88" t="s">
        <v>457</v>
      </c>
      <c r="D16" s="89">
        <v>144840</v>
      </c>
      <c r="E16" s="89">
        <v>144840</v>
      </c>
      <c r="F16" s="89"/>
      <c r="G16" s="89"/>
      <c r="H16" s="89"/>
      <c r="I16" s="89"/>
      <c r="J16" s="89"/>
      <c r="K16" s="89"/>
      <c r="L16" s="90"/>
      <c r="M16" s="89"/>
      <c r="N16" s="89"/>
    </row>
    <row r="17" ht="21" customHeight="1" spans="1:14">
      <c r="A17" s="91" t="s">
        <v>302</v>
      </c>
      <c r="B17" s="88" t="s">
        <v>432</v>
      </c>
      <c r="C17" s="88" t="s">
        <v>457</v>
      </c>
      <c r="D17" s="89">
        <v>100000</v>
      </c>
      <c r="E17" s="89"/>
      <c r="F17" s="89"/>
      <c r="G17" s="89"/>
      <c r="H17" s="89"/>
      <c r="I17" s="89">
        <v>100000</v>
      </c>
      <c r="J17" s="89"/>
      <c r="K17" s="89"/>
      <c r="L17" s="90"/>
      <c r="M17" s="89"/>
      <c r="N17" s="89">
        <v>100000</v>
      </c>
    </row>
    <row r="18" ht="21" customHeight="1" spans="1:14">
      <c r="A18" s="91" t="s">
        <v>184</v>
      </c>
      <c r="B18" s="88" t="s">
        <v>462</v>
      </c>
      <c r="C18" s="88" t="s">
        <v>461</v>
      </c>
      <c r="D18" s="89">
        <v>12000</v>
      </c>
      <c r="E18" s="89">
        <v>12000</v>
      </c>
      <c r="F18" s="89"/>
      <c r="G18" s="89"/>
      <c r="H18" s="89"/>
      <c r="I18" s="89"/>
      <c r="J18" s="89"/>
      <c r="K18" s="89"/>
      <c r="L18" s="90"/>
      <c r="M18" s="89"/>
      <c r="N18" s="89"/>
    </row>
    <row r="19" ht="21" customHeight="1" spans="1:14">
      <c r="A19" s="87" t="s">
        <v>50</v>
      </c>
      <c r="B19" s="23"/>
      <c r="C19" s="23"/>
      <c r="D19" s="89">
        <v>527190</v>
      </c>
      <c r="E19" s="89">
        <v>277190</v>
      </c>
      <c r="F19" s="89"/>
      <c r="G19" s="89"/>
      <c r="H19" s="89"/>
      <c r="I19" s="89">
        <v>250000</v>
      </c>
      <c r="J19" s="89"/>
      <c r="K19" s="89"/>
      <c r="L19" s="90"/>
      <c r="M19" s="89"/>
      <c r="N19" s="89">
        <v>250000</v>
      </c>
    </row>
    <row r="20" ht="21" customHeight="1" spans="1:14">
      <c r="A20" s="91" t="s">
        <v>302</v>
      </c>
      <c r="B20" s="88" t="s">
        <v>417</v>
      </c>
      <c r="C20" s="88" t="s">
        <v>457</v>
      </c>
      <c r="D20" s="89">
        <v>250000</v>
      </c>
      <c r="E20" s="89">
        <v>250000</v>
      </c>
      <c r="F20" s="89"/>
      <c r="G20" s="89"/>
      <c r="H20" s="89"/>
      <c r="I20" s="89"/>
      <c r="J20" s="89"/>
      <c r="K20" s="89"/>
      <c r="L20" s="90"/>
      <c r="M20" s="89"/>
      <c r="N20" s="89"/>
    </row>
    <row r="21" ht="21" customHeight="1" spans="1:14">
      <c r="A21" s="91" t="s">
        <v>302</v>
      </c>
      <c r="B21" s="88" t="s">
        <v>417</v>
      </c>
      <c r="C21" s="88" t="s">
        <v>457</v>
      </c>
      <c r="D21" s="89">
        <v>250000</v>
      </c>
      <c r="E21" s="89"/>
      <c r="F21" s="89"/>
      <c r="G21" s="89"/>
      <c r="H21" s="89"/>
      <c r="I21" s="89">
        <v>250000</v>
      </c>
      <c r="J21" s="89"/>
      <c r="K21" s="89"/>
      <c r="L21" s="90"/>
      <c r="M21" s="89"/>
      <c r="N21" s="89">
        <v>250000</v>
      </c>
    </row>
    <row r="22" ht="21" customHeight="1" spans="1:14">
      <c r="A22" s="91" t="s">
        <v>184</v>
      </c>
      <c r="B22" s="88" t="s">
        <v>443</v>
      </c>
      <c r="C22" s="88" t="s">
        <v>461</v>
      </c>
      <c r="D22" s="89">
        <v>27190</v>
      </c>
      <c r="E22" s="89">
        <v>27190</v>
      </c>
      <c r="F22" s="89"/>
      <c r="G22" s="89"/>
      <c r="H22" s="89"/>
      <c r="I22" s="89"/>
      <c r="J22" s="89"/>
      <c r="K22" s="89"/>
      <c r="L22" s="90"/>
      <c r="M22" s="89"/>
      <c r="N22" s="89"/>
    </row>
    <row r="23" ht="21" customHeight="1" spans="1:14">
      <c r="A23" s="87" t="s">
        <v>52</v>
      </c>
      <c r="B23" s="23"/>
      <c r="C23" s="23"/>
      <c r="D23" s="89">
        <v>392500</v>
      </c>
      <c r="E23" s="89">
        <v>292500</v>
      </c>
      <c r="F23" s="89"/>
      <c r="G23" s="89"/>
      <c r="H23" s="89"/>
      <c r="I23" s="89">
        <v>100000</v>
      </c>
      <c r="J23" s="89"/>
      <c r="K23" s="89"/>
      <c r="L23" s="90"/>
      <c r="M23" s="89"/>
      <c r="N23" s="89">
        <v>100000</v>
      </c>
    </row>
    <row r="24" ht="21" customHeight="1" spans="1:14">
      <c r="A24" s="91" t="s">
        <v>302</v>
      </c>
      <c r="B24" s="88" t="s">
        <v>445</v>
      </c>
      <c r="C24" s="88" t="s">
        <v>457</v>
      </c>
      <c r="D24" s="89">
        <v>100000</v>
      </c>
      <c r="E24" s="89"/>
      <c r="F24" s="89"/>
      <c r="G24" s="89"/>
      <c r="H24" s="89"/>
      <c r="I24" s="89">
        <v>100000</v>
      </c>
      <c r="J24" s="89"/>
      <c r="K24" s="89"/>
      <c r="L24" s="90"/>
      <c r="M24" s="89"/>
      <c r="N24" s="89">
        <v>100000</v>
      </c>
    </row>
    <row r="25" ht="21" customHeight="1" spans="1:14">
      <c r="A25" s="91" t="s">
        <v>302</v>
      </c>
      <c r="B25" s="88" t="s">
        <v>463</v>
      </c>
      <c r="C25" s="88" t="s">
        <v>457</v>
      </c>
      <c r="D25" s="89">
        <v>280500</v>
      </c>
      <c r="E25" s="89">
        <v>280500</v>
      </c>
      <c r="F25" s="89"/>
      <c r="G25" s="89"/>
      <c r="H25" s="89"/>
      <c r="I25" s="89"/>
      <c r="J25" s="89"/>
      <c r="K25" s="89"/>
      <c r="L25" s="90"/>
      <c r="M25" s="89"/>
      <c r="N25" s="89"/>
    </row>
    <row r="26" ht="21" customHeight="1" spans="1:14">
      <c r="A26" s="91" t="s">
        <v>184</v>
      </c>
      <c r="B26" s="88" t="s">
        <v>462</v>
      </c>
      <c r="C26" s="88" t="s">
        <v>461</v>
      </c>
      <c r="D26" s="89">
        <v>12000</v>
      </c>
      <c r="E26" s="89">
        <v>12000</v>
      </c>
      <c r="F26" s="89"/>
      <c r="G26" s="89"/>
      <c r="H26" s="89"/>
      <c r="I26" s="89"/>
      <c r="J26" s="89"/>
      <c r="K26" s="89"/>
      <c r="L26" s="90"/>
      <c r="M26" s="89"/>
      <c r="N26" s="89"/>
    </row>
    <row r="27" ht="21" customHeight="1" spans="1:14">
      <c r="A27" s="87" t="s">
        <v>54</v>
      </c>
      <c r="B27" s="23"/>
      <c r="C27" s="23"/>
      <c r="D27" s="89">
        <v>462000</v>
      </c>
      <c r="E27" s="89">
        <v>162000</v>
      </c>
      <c r="F27" s="89"/>
      <c r="G27" s="89"/>
      <c r="H27" s="89"/>
      <c r="I27" s="89">
        <v>300000</v>
      </c>
      <c r="J27" s="89"/>
      <c r="K27" s="89"/>
      <c r="L27" s="90"/>
      <c r="M27" s="89"/>
      <c r="N27" s="89">
        <v>300000</v>
      </c>
    </row>
    <row r="28" ht="21" customHeight="1" spans="1:14">
      <c r="A28" s="91" t="s">
        <v>302</v>
      </c>
      <c r="B28" s="88" t="s">
        <v>448</v>
      </c>
      <c r="C28" s="88" t="s">
        <v>457</v>
      </c>
      <c r="D28" s="89">
        <v>200000</v>
      </c>
      <c r="E28" s="89"/>
      <c r="F28" s="89"/>
      <c r="G28" s="89"/>
      <c r="H28" s="89"/>
      <c r="I28" s="89">
        <v>200000</v>
      </c>
      <c r="J28" s="89"/>
      <c r="K28" s="89"/>
      <c r="L28" s="90"/>
      <c r="M28" s="89"/>
      <c r="N28" s="89">
        <v>200000</v>
      </c>
    </row>
    <row r="29" ht="21" customHeight="1" spans="1:14">
      <c r="A29" s="91" t="s">
        <v>302</v>
      </c>
      <c r="B29" s="88" t="s">
        <v>448</v>
      </c>
      <c r="C29" s="88" t="s">
        <v>457</v>
      </c>
      <c r="D29" s="89">
        <v>100000</v>
      </c>
      <c r="E29" s="89"/>
      <c r="F29" s="89"/>
      <c r="G29" s="89"/>
      <c r="H29" s="89"/>
      <c r="I29" s="89">
        <v>100000</v>
      </c>
      <c r="J29" s="89"/>
      <c r="K29" s="89"/>
      <c r="L29" s="90"/>
      <c r="M29" s="89"/>
      <c r="N29" s="89">
        <v>100000</v>
      </c>
    </row>
    <row r="30" ht="21" customHeight="1" spans="1:14">
      <c r="A30" s="91" t="s">
        <v>302</v>
      </c>
      <c r="B30" s="88" t="s">
        <v>417</v>
      </c>
      <c r="C30" s="88" t="s">
        <v>457</v>
      </c>
      <c r="D30" s="89">
        <v>153000</v>
      </c>
      <c r="E30" s="89">
        <v>153000</v>
      </c>
      <c r="F30" s="89"/>
      <c r="G30" s="89"/>
      <c r="H30" s="89"/>
      <c r="I30" s="89"/>
      <c r="J30" s="89"/>
      <c r="K30" s="89"/>
      <c r="L30" s="90"/>
      <c r="M30" s="89"/>
      <c r="N30" s="89"/>
    </row>
    <row r="31" ht="21" customHeight="1" spans="1:14">
      <c r="A31" s="91" t="s">
        <v>184</v>
      </c>
      <c r="B31" s="88" t="s">
        <v>464</v>
      </c>
      <c r="C31" s="88" t="s">
        <v>461</v>
      </c>
      <c r="D31" s="89">
        <v>9000</v>
      </c>
      <c r="E31" s="89">
        <v>9000</v>
      </c>
      <c r="F31" s="89"/>
      <c r="G31" s="89"/>
      <c r="H31" s="89"/>
      <c r="I31" s="89"/>
      <c r="J31" s="89"/>
      <c r="K31" s="89"/>
      <c r="L31" s="90"/>
      <c r="M31" s="89"/>
      <c r="N31" s="89"/>
    </row>
    <row r="32" ht="21" customHeight="1" spans="1:14">
      <c r="A32" s="93" t="s">
        <v>108</v>
      </c>
      <c r="B32" s="94"/>
      <c r="C32" s="95"/>
      <c r="D32" s="89">
        <v>2748030</v>
      </c>
      <c r="E32" s="89">
        <v>1098030</v>
      </c>
      <c r="F32" s="89"/>
      <c r="G32" s="89"/>
      <c r="H32" s="89"/>
      <c r="I32" s="89">
        <v>1650000</v>
      </c>
      <c r="J32" s="89"/>
      <c r="K32" s="89"/>
      <c r="L32" s="90"/>
      <c r="M32" s="89"/>
      <c r="N32" s="89">
        <v>1650000</v>
      </c>
    </row>
  </sheetData>
  <mergeCells count="13">
    <mergeCell ref="A2:N2"/>
    <mergeCell ref="A3:C3"/>
    <mergeCell ref="D4:N4"/>
    <mergeCell ref="I5:N5"/>
    <mergeCell ref="A32:C32"/>
    <mergeCell ref="A4:A6"/>
    <mergeCell ref="B4:B6"/>
    <mergeCell ref="C4:C6"/>
    <mergeCell ref="D5:D6"/>
    <mergeCell ref="E5:E6"/>
    <mergeCell ref="F5:F6"/>
    <mergeCell ref="G5:G6"/>
    <mergeCell ref="H5:H6"/>
  </mergeCells>
  <pageMargins left="0.751388888888889" right="0.751388888888889" top="1" bottom="1" header="0.511805555555556" footer="0.511805555555556"/>
  <pageSetup paperSize="9" scale="52"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888888888889" defaultRowHeight="14.25" customHeight="1"/>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7"/>
      <c r="W1" s="46"/>
      <c r="X1" s="46" t="s">
        <v>465</v>
      </c>
    </row>
    <row r="2" ht="27.75" customHeight="1" spans="1:24">
      <c r="A2" s="58" t="s">
        <v>466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"单位名称："&amp;"怒江州审计局（汇总）"</f>
        <v>单位名称：怒江州审计局（汇总）</v>
      </c>
      <c r="B3" s="60"/>
      <c r="C3" s="60"/>
      <c r="D3" s="61"/>
      <c r="E3" s="62"/>
      <c r="F3" s="62"/>
      <c r="G3" s="62"/>
      <c r="H3" s="62"/>
      <c r="I3" s="62"/>
      <c r="W3" s="63"/>
      <c r="X3" s="63" t="s">
        <v>2</v>
      </c>
    </row>
    <row r="4" ht="19.5" customHeight="1" spans="1:24">
      <c r="A4" s="15" t="s">
        <v>467</v>
      </c>
      <c r="B4" s="10" t="s">
        <v>148</v>
      </c>
      <c r="C4" s="11"/>
      <c r="D4" s="11"/>
      <c r="E4" s="64" t="s">
        <v>468</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469</v>
      </c>
      <c r="E5" s="64" t="s">
        <v>470</v>
      </c>
      <c r="F5" s="64" t="s">
        <v>471</v>
      </c>
      <c r="G5" s="64" t="s">
        <v>472</v>
      </c>
      <c r="H5" s="64" t="s">
        <v>473</v>
      </c>
      <c r="I5" s="64" t="s">
        <v>474</v>
      </c>
      <c r="J5" s="64" t="s">
        <v>475</v>
      </c>
      <c r="K5" s="64" t="s">
        <v>476</v>
      </c>
      <c r="L5" s="64" t="s">
        <v>477</v>
      </c>
      <c r="M5" s="64" t="s">
        <v>478</v>
      </c>
      <c r="N5" s="64" t="s">
        <v>479</v>
      </c>
      <c r="O5" s="64" t="s">
        <v>480</v>
      </c>
      <c r="P5" s="64" t="s">
        <v>481</v>
      </c>
      <c r="Q5" s="64" t="s">
        <v>482</v>
      </c>
      <c r="R5" s="64" t="s">
        <v>483</v>
      </c>
      <c r="S5" s="64" t="s">
        <v>484</v>
      </c>
      <c r="T5" s="64" t="s">
        <v>485</v>
      </c>
      <c r="U5" s="64" t="s">
        <v>486</v>
      </c>
      <c r="V5" s="64" t="s">
        <v>487</v>
      </c>
      <c r="W5" s="64" t="s">
        <v>488</v>
      </c>
      <c r="X5" s="64" t="s">
        <v>489</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ht="46" customHeight="1" spans="1:24">
      <c r="A9" s="34" t="s">
        <v>490</v>
      </c>
    </row>
  </sheetData>
  <mergeCells count="5">
    <mergeCell ref="A2:X2"/>
    <mergeCell ref="A3:I3"/>
    <mergeCell ref="B4:D4"/>
    <mergeCell ref="E4:X4"/>
    <mergeCell ref="A4:A5"/>
  </mergeCells>
  <pageMargins left="0.751388888888889" right="0.751388888888889" top="1" bottom="1" header="0.511805555555556" footer="0.511805555555556"/>
  <pageSetup paperSize="9" scale="31"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3888888888889" defaultRowHeight="12" customHeight="1" outlineLevelRow="7"/>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6" t="s">
        <v>491</v>
      </c>
    </row>
    <row r="2" ht="28.5" customHeight="1" spans="1:10">
      <c r="A2" s="47" t="s">
        <v>492</v>
      </c>
      <c r="B2" s="27"/>
      <c r="C2" s="27"/>
      <c r="D2" s="27"/>
      <c r="E2" s="27"/>
      <c r="F2" s="48"/>
      <c r="G2" s="27"/>
      <c r="H2" s="48"/>
      <c r="I2" s="48"/>
      <c r="J2" s="27"/>
    </row>
    <row r="3" ht="17.25" customHeight="1" spans="1:10">
      <c r="A3" s="4" t="str">
        <f>"单位名称："&amp;"怒江州审计局（汇总）"</f>
        <v>单位名称：怒江州审计局（汇总）</v>
      </c>
    </row>
    <row r="4" ht="44.25" customHeight="1" spans="1:10">
      <c r="A4" s="49" t="s">
        <v>323</v>
      </c>
      <c r="B4" s="49" t="s">
        <v>324</v>
      </c>
      <c r="C4" s="49" t="s">
        <v>325</v>
      </c>
      <c r="D4" s="49" t="s">
        <v>326</v>
      </c>
      <c r="E4" s="49" t="s">
        <v>327</v>
      </c>
      <c r="F4" s="50" t="s">
        <v>328</v>
      </c>
      <c r="G4" s="49" t="s">
        <v>329</v>
      </c>
      <c r="H4" s="50" t="s">
        <v>330</v>
      </c>
      <c r="I4" s="50" t="s">
        <v>331</v>
      </c>
      <c r="J4" s="49" t="s">
        <v>332</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41" customHeight="1" spans="1:10">
      <c r="A8" s="34" t="s">
        <v>493</v>
      </c>
    </row>
  </sheetData>
  <mergeCells count="2">
    <mergeCell ref="A2:J2"/>
    <mergeCell ref="A3:H3"/>
  </mergeCells>
  <pageMargins left="0.751388888888889" right="0.751388888888889" top="1" bottom="1" header="0.511805555555556" footer="0.511805555555556"/>
  <pageSetup paperSize="9" scale="65"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0"/>
  <sheetViews>
    <sheetView showZeros="0" topLeftCell="A4" workbookViewId="0">
      <selection activeCell="H9" sqref="H9"/>
    </sheetView>
  </sheetViews>
  <sheetFormatPr defaultColWidth="8.85185185185185" defaultRowHeight="15" customHeight="1" outlineLevelCol="7"/>
  <cols>
    <col min="1" max="1" width="29.75" customWidth="1"/>
    <col min="2" max="2" width="12.75" customWidth="1"/>
    <col min="3" max="3" width="39.3796296296296"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5"/>
      <c r="B1" s="35"/>
      <c r="C1" s="35"/>
      <c r="D1" s="35"/>
      <c r="E1" s="35"/>
      <c r="F1" s="35"/>
      <c r="G1" s="35"/>
      <c r="H1" s="36" t="s">
        <v>494</v>
      </c>
    </row>
    <row r="2" ht="30.65" customHeight="1" spans="1:8">
      <c r="A2" s="37" t="s">
        <v>495</v>
      </c>
      <c r="B2" s="37"/>
      <c r="C2" s="37"/>
      <c r="D2" s="37"/>
      <c r="E2" s="37"/>
      <c r="F2" s="37"/>
      <c r="G2" s="37"/>
      <c r="H2" s="37"/>
    </row>
    <row r="3" ht="18.75" customHeight="1" spans="1:8">
      <c r="A3" s="35" t="s">
        <v>496</v>
      </c>
      <c r="B3" s="35"/>
      <c r="C3" s="35"/>
      <c r="D3" s="35"/>
      <c r="E3" s="35"/>
      <c r="F3" s="35"/>
      <c r="G3" s="35"/>
      <c r="H3" s="35"/>
    </row>
    <row r="4" ht="18.75" customHeight="1" spans="1:8">
      <c r="A4" s="38" t="s">
        <v>141</v>
      </c>
      <c r="B4" s="38" t="s">
        <v>497</v>
      </c>
      <c r="C4" s="38" t="s">
        <v>498</v>
      </c>
      <c r="D4" s="38" t="s">
        <v>499</v>
      </c>
      <c r="E4" s="38" t="s">
        <v>500</v>
      </c>
      <c r="F4" s="38" t="s">
        <v>501</v>
      </c>
      <c r="G4" s="38"/>
      <c r="H4" s="38"/>
    </row>
    <row r="5" ht="18.75" customHeight="1" spans="1:8">
      <c r="A5" s="38"/>
      <c r="B5" s="38"/>
      <c r="C5" s="38"/>
      <c r="D5" s="38"/>
      <c r="E5" s="38"/>
      <c r="F5" s="38" t="s">
        <v>404</v>
      </c>
      <c r="G5" s="38" t="s">
        <v>502</v>
      </c>
      <c r="H5" s="38" t="s">
        <v>503</v>
      </c>
    </row>
    <row r="6" ht="18.75" customHeight="1" spans="1:8">
      <c r="A6" s="39" t="s">
        <v>125</v>
      </c>
      <c r="B6" s="39" t="s">
        <v>126</v>
      </c>
      <c r="C6" s="39" t="s">
        <v>127</v>
      </c>
      <c r="D6" s="39" t="s">
        <v>504</v>
      </c>
      <c r="E6" s="39" t="s">
        <v>128</v>
      </c>
      <c r="F6" s="39" t="s">
        <v>129</v>
      </c>
      <c r="G6" s="39" t="s">
        <v>130</v>
      </c>
      <c r="H6" s="39" t="s">
        <v>505</v>
      </c>
    </row>
    <row r="7" ht="29.9" customHeight="1" spans="1:8">
      <c r="A7" s="40" t="s">
        <v>45</v>
      </c>
      <c r="B7" s="40"/>
      <c r="C7" s="40"/>
      <c r="D7" s="40"/>
      <c r="E7" s="38"/>
      <c r="F7" s="41">
        <v>16</v>
      </c>
      <c r="G7" s="42"/>
      <c r="H7" s="42">
        <v>52000</v>
      </c>
    </row>
    <row r="8" ht="29.9" customHeight="1" spans="1:8">
      <c r="A8" s="43" t="s">
        <v>45</v>
      </c>
      <c r="B8" s="40" t="s">
        <v>506</v>
      </c>
      <c r="C8" s="40" t="s">
        <v>411</v>
      </c>
      <c r="D8" s="40" t="s">
        <v>410</v>
      </c>
      <c r="E8" s="38" t="s">
        <v>412</v>
      </c>
      <c r="F8" s="41">
        <v>5</v>
      </c>
      <c r="G8" s="42">
        <v>7200</v>
      </c>
      <c r="H8" s="42">
        <v>36000</v>
      </c>
    </row>
    <row r="9" ht="29.9" customHeight="1" spans="1:8">
      <c r="A9" s="43" t="s">
        <v>45</v>
      </c>
      <c r="B9" s="40" t="s">
        <v>506</v>
      </c>
      <c r="C9" s="40" t="s">
        <v>507</v>
      </c>
      <c r="D9" s="40" t="s">
        <v>508</v>
      </c>
      <c r="E9" s="38" t="s">
        <v>428</v>
      </c>
      <c r="F9" s="41">
        <v>1</v>
      </c>
      <c r="G9" s="42">
        <v>10000</v>
      </c>
      <c r="H9" s="42">
        <v>10000</v>
      </c>
    </row>
    <row r="10" ht="29.9" customHeight="1" spans="1:8">
      <c r="A10" s="43" t="s">
        <v>45</v>
      </c>
      <c r="B10" s="40" t="s">
        <v>509</v>
      </c>
      <c r="C10" s="40" t="s">
        <v>414</v>
      </c>
      <c r="D10" s="40" t="s">
        <v>413</v>
      </c>
      <c r="E10" s="38" t="s">
        <v>415</v>
      </c>
      <c r="F10" s="41">
        <v>5</v>
      </c>
      <c r="G10" s="42">
        <v>600</v>
      </c>
      <c r="H10" s="42">
        <v>3000</v>
      </c>
    </row>
    <row r="11" ht="29.9" customHeight="1" spans="1:8">
      <c r="A11" s="43" t="s">
        <v>45</v>
      </c>
      <c r="B11" s="40" t="s">
        <v>509</v>
      </c>
      <c r="C11" s="40" t="s">
        <v>414</v>
      </c>
      <c r="D11" s="40" t="s">
        <v>416</v>
      </c>
      <c r="E11" s="38" t="s">
        <v>415</v>
      </c>
      <c r="F11" s="41">
        <v>5</v>
      </c>
      <c r="G11" s="42">
        <v>600</v>
      </c>
      <c r="H11" s="42">
        <v>3000</v>
      </c>
    </row>
    <row r="12" ht="29.9" customHeight="1" spans="1:8">
      <c r="A12" s="40" t="s">
        <v>48</v>
      </c>
      <c r="B12" s="40" t="s">
        <v>506</v>
      </c>
      <c r="C12" s="40" t="s">
        <v>510</v>
      </c>
      <c r="D12" s="40" t="s">
        <v>511</v>
      </c>
      <c r="E12" s="38" t="s">
        <v>412</v>
      </c>
      <c r="F12" s="41">
        <v>4</v>
      </c>
      <c r="G12" s="42">
        <v>7000</v>
      </c>
      <c r="H12" s="42">
        <v>28000</v>
      </c>
    </row>
    <row r="13" ht="29.9" customHeight="1" spans="1:8">
      <c r="A13" s="40" t="s">
        <v>48</v>
      </c>
      <c r="B13" s="40" t="s">
        <v>506</v>
      </c>
      <c r="C13" s="40" t="s">
        <v>431</v>
      </c>
      <c r="D13" s="40" t="s">
        <v>430</v>
      </c>
      <c r="E13" s="38" t="s">
        <v>412</v>
      </c>
      <c r="F13" s="41">
        <v>2</v>
      </c>
      <c r="G13" s="42">
        <v>1500</v>
      </c>
      <c r="H13" s="42">
        <v>3000</v>
      </c>
    </row>
    <row r="14" ht="29.9" customHeight="1" spans="1:8">
      <c r="A14" s="40" t="s">
        <v>48</v>
      </c>
      <c r="B14" s="40" t="s">
        <v>506</v>
      </c>
      <c r="C14" s="40" t="s">
        <v>507</v>
      </c>
      <c r="D14" s="40" t="s">
        <v>508</v>
      </c>
      <c r="E14" s="38" t="s">
        <v>415</v>
      </c>
      <c r="F14" s="41">
        <v>1</v>
      </c>
      <c r="G14" s="42">
        <v>6000</v>
      </c>
      <c r="H14" s="42">
        <v>6000</v>
      </c>
    </row>
    <row r="15" ht="29.9" customHeight="1" spans="1:8">
      <c r="A15" s="40" t="s">
        <v>48</v>
      </c>
      <c r="B15" s="40" t="s">
        <v>506</v>
      </c>
      <c r="C15" s="40" t="s">
        <v>512</v>
      </c>
      <c r="D15" s="40" t="s">
        <v>513</v>
      </c>
      <c r="E15" s="38" t="s">
        <v>412</v>
      </c>
      <c r="F15" s="41">
        <v>1</v>
      </c>
      <c r="G15" s="42">
        <v>3600</v>
      </c>
      <c r="H15" s="42">
        <v>3600</v>
      </c>
    </row>
    <row r="16" ht="29.9" customHeight="1" spans="1:8">
      <c r="A16" s="40" t="s">
        <v>48</v>
      </c>
      <c r="B16" s="40" t="s">
        <v>506</v>
      </c>
      <c r="C16" s="40" t="s">
        <v>514</v>
      </c>
      <c r="D16" s="40" t="s">
        <v>515</v>
      </c>
      <c r="E16" s="38" t="s">
        <v>516</v>
      </c>
      <c r="F16" s="41">
        <v>4</v>
      </c>
      <c r="G16" s="42">
        <v>3800</v>
      </c>
      <c r="H16" s="42">
        <v>15200</v>
      </c>
    </row>
    <row r="17" ht="29.9" customHeight="1" spans="1:8">
      <c r="A17" s="40" t="s">
        <v>50</v>
      </c>
      <c r="B17" s="40" t="s">
        <v>506</v>
      </c>
      <c r="C17" s="40" t="s">
        <v>440</v>
      </c>
      <c r="D17" s="40" t="s">
        <v>439</v>
      </c>
      <c r="E17" s="38" t="s">
        <v>412</v>
      </c>
      <c r="F17" s="41">
        <v>2</v>
      </c>
      <c r="G17" s="42">
        <v>7600</v>
      </c>
      <c r="H17" s="42">
        <v>15200</v>
      </c>
    </row>
    <row r="18" ht="29.9" customHeight="1" spans="1:8">
      <c r="A18" s="40" t="s">
        <v>50</v>
      </c>
      <c r="B18" s="40" t="s">
        <v>506</v>
      </c>
      <c r="C18" s="40" t="s">
        <v>431</v>
      </c>
      <c r="D18" s="40" t="s">
        <v>441</v>
      </c>
      <c r="E18" s="38" t="s">
        <v>412</v>
      </c>
      <c r="F18" s="41">
        <v>3</v>
      </c>
      <c r="G18" s="42">
        <v>1500</v>
      </c>
      <c r="H18" s="42">
        <v>4500</v>
      </c>
    </row>
    <row r="19" ht="20.15" customHeight="1" spans="1:8">
      <c r="A19" s="38" t="s">
        <v>30</v>
      </c>
      <c r="B19" s="38"/>
      <c r="C19" s="38"/>
      <c r="D19" s="38"/>
      <c r="E19" s="38"/>
      <c r="F19" s="41">
        <v>33</v>
      </c>
      <c r="G19" s="42"/>
      <c r="H19" s="42">
        <v>127500</v>
      </c>
    </row>
    <row r="20" ht="19.5" customHeight="1" spans="1:8">
      <c r="A20" s="40" t="s">
        <v>517</v>
      </c>
      <c r="B20" s="40"/>
      <c r="C20" s="40"/>
      <c r="D20" s="40"/>
      <c r="E20" s="40"/>
      <c r="F20" s="44"/>
      <c r="G20" s="45"/>
      <c r="H20" s="45"/>
    </row>
  </sheetData>
  <mergeCells count="9">
    <mergeCell ref="A2:H2"/>
    <mergeCell ref="F4:H4"/>
    <mergeCell ref="A19:E19"/>
    <mergeCell ref="A20:H20"/>
    <mergeCell ref="A4:A5"/>
    <mergeCell ref="B4:B5"/>
    <mergeCell ref="C4:C5"/>
    <mergeCell ref="D4:D5"/>
    <mergeCell ref="E4:E5"/>
  </mergeCells>
  <pageMargins left="0.751388888888889" right="0.751388888888889" top="1" bottom="1" header="0.511805555555556" footer="0.511805555555556"/>
  <pageSetup paperSize="9" scale="68"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G24" sqref="G24"/>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518</v>
      </c>
    </row>
    <row r="2" ht="27.75" customHeight="1" spans="1:11">
      <c r="A2" s="27" t="s">
        <v>519</v>
      </c>
      <c r="B2" s="27"/>
      <c r="C2" s="27"/>
      <c r="D2" s="27"/>
      <c r="E2" s="27"/>
      <c r="F2" s="27"/>
      <c r="G2" s="27"/>
      <c r="H2" s="27"/>
      <c r="I2" s="27"/>
      <c r="J2" s="27"/>
      <c r="K2" s="27"/>
    </row>
    <row r="3" ht="13.5" customHeight="1" spans="1:11">
      <c r="A3" s="4" t="str">
        <f>"单位名称："&amp;"怒江州审计局（汇总）"</f>
        <v>单位名称：怒江州审计局（汇总）</v>
      </c>
      <c r="B3" s="5"/>
      <c r="C3" s="5"/>
      <c r="D3" s="5"/>
      <c r="E3" s="5"/>
      <c r="F3" s="5"/>
      <c r="G3" s="5"/>
      <c r="H3" s="6"/>
      <c r="I3" s="6"/>
      <c r="J3" s="6"/>
      <c r="K3" s="7" t="s">
        <v>2</v>
      </c>
    </row>
    <row r="4" ht="21.75" customHeight="1" spans="1:11">
      <c r="A4" s="8" t="s">
        <v>290</v>
      </c>
      <c r="B4" s="8" t="s">
        <v>143</v>
      </c>
      <c r="C4" s="8" t="s">
        <v>291</v>
      </c>
      <c r="D4" s="9" t="s">
        <v>144</v>
      </c>
      <c r="E4" s="9" t="s">
        <v>145</v>
      </c>
      <c r="F4" s="9" t="s">
        <v>146</v>
      </c>
      <c r="G4" s="9" t="s">
        <v>147</v>
      </c>
      <c r="H4" s="15" t="s">
        <v>30</v>
      </c>
      <c r="I4" s="10" t="s">
        <v>520</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108</v>
      </c>
      <c r="B10" s="32"/>
      <c r="C10" s="32"/>
      <c r="D10" s="32"/>
      <c r="E10" s="32"/>
      <c r="F10" s="32"/>
      <c r="G10" s="33"/>
      <c r="H10" s="22"/>
      <c r="I10" s="22"/>
      <c r="J10" s="22"/>
      <c r="K10" s="22"/>
    </row>
    <row r="11" ht="35" customHeight="1" spans="1:11">
      <c r="A11" s="34" t="s">
        <v>521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1388888888889" right="0.751388888888889" top="1" bottom="1" header="0.511805555555556" footer="0.511805555555556"/>
  <pageSetup paperSize="9" scale="5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1"/>
  <sheetViews>
    <sheetView showZeros="0" topLeftCell="A12" workbookViewId="0">
      <selection activeCell="C27" sqref="C27"/>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522</v>
      </c>
    </row>
    <row r="2" ht="27.75" customHeight="1" spans="1:7">
      <c r="A2" s="3" t="s">
        <v>523</v>
      </c>
      <c r="B2" s="3"/>
      <c r="C2" s="3"/>
      <c r="D2" s="3"/>
      <c r="E2" s="3"/>
      <c r="F2" s="3"/>
      <c r="G2" s="3"/>
    </row>
    <row r="3" ht="13.5" customHeight="1" spans="1:7">
      <c r="A3" s="4" t="str">
        <f>"单位名称："&amp;"怒江州审计局（汇总）"</f>
        <v>单位名称：怒江州审计局（汇总）</v>
      </c>
      <c r="B3" s="5"/>
      <c r="C3" s="5"/>
      <c r="D3" s="5"/>
      <c r="E3" s="6"/>
      <c r="F3" s="6"/>
      <c r="G3" s="7" t="s">
        <v>2</v>
      </c>
    </row>
    <row r="4" ht="21.75" customHeight="1" spans="1:7">
      <c r="A4" s="8" t="s">
        <v>291</v>
      </c>
      <c r="B4" s="8" t="s">
        <v>290</v>
      </c>
      <c r="C4" s="8" t="s">
        <v>143</v>
      </c>
      <c r="D4" s="9" t="s">
        <v>524</v>
      </c>
      <c r="E4" s="10" t="s">
        <v>33</v>
      </c>
      <c r="F4" s="11"/>
      <c r="G4" s="12"/>
    </row>
    <row r="5" ht="21.75" customHeight="1" spans="1:7">
      <c r="A5" s="13"/>
      <c r="B5" s="13"/>
      <c r="C5" s="13"/>
      <c r="D5" s="14"/>
      <c r="E5" s="15" t="s">
        <v>525</v>
      </c>
      <c r="F5" s="9" t="s">
        <v>526</v>
      </c>
      <c r="G5" s="9" t="s">
        <v>527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 customHeight="1" spans="1:7">
      <c r="A8" s="20" t="s">
        <v>45</v>
      </c>
      <c r="B8" s="21"/>
      <c r="C8" s="21"/>
      <c r="D8" s="20"/>
      <c r="E8" s="22">
        <v>1392600</v>
      </c>
      <c r="F8" s="22">
        <v>1392600</v>
      </c>
      <c r="G8" s="22">
        <v>1392600</v>
      </c>
    </row>
    <row r="9" ht="29" customHeight="1" spans="1:7">
      <c r="A9" s="20"/>
      <c r="B9" s="20" t="s">
        <v>528</v>
      </c>
      <c r="C9" s="20" t="s">
        <v>302</v>
      </c>
      <c r="D9" s="20" t="s">
        <v>529</v>
      </c>
      <c r="E9" s="22">
        <v>1350000</v>
      </c>
      <c r="F9" s="22">
        <v>1350000</v>
      </c>
      <c r="G9" s="22">
        <v>1350000</v>
      </c>
    </row>
    <row r="10" ht="29" customHeight="1" spans="1:7">
      <c r="A10" s="23"/>
      <c r="B10" s="20" t="s">
        <v>530</v>
      </c>
      <c r="C10" s="20" t="s">
        <v>299</v>
      </c>
      <c r="D10" s="20" t="s">
        <v>529</v>
      </c>
      <c r="E10" s="22">
        <v>42600</v>
      </c>
      <c r="F10" s="22">
        <v>42600</v>
      </c>
      <c r="G10" s="22">
        <v>42600</v>
      </c>
    </row>
    <row r="11" ht="29" customHeight="1" spans="1:7">
      <c r="A11" s="20" t="s">
        <v>48</v>
      </c>
      <c r="B11" s="23"/>
      <c r="C11" s="23"/>
      <c r="D11" s="23"/>
      <c r="E11" s="22">
        <v>947100</v>
      </c>
      <c r="F11" s="22">
        <v>947100</v>
      </c>
      <c r="G11" s="22">
        <v>947100</v>
      </c>
    </row>
    <row r="12" ht="29" customHeight="1" spans="1:7">
      <c r="A12" s="23"/>
      <c r="B12" s="20" t="s">
        <v>528</v>
      </c>
      <c r="C12" s="20" t="s">
        <v>302</v>
      </c>
      <c r="D12" s="20" t="s">
        <v>529</v>
      </c>
      <c r="E12" s="22">
        <v>947100</v>
      </c>
      <c r="F12" s="22">
        <v>947100</v>
      </c>
      <c r="G12" s="22">
        <v>947100</v>
      </c>
    </row>
    <row r="13" ht="29" customHeight="1" spans="1:7">
      <c r="A13" s="20" t="s">
        <v>50</v>
      </c>
      <c r="B13" s="23"/>
      <c r="C13" s="23"/>
      <c r="D13" s="23"/>
      <c r="E13" s="22">
        <v>892600</v>
      </c>
      <c r="F13" s="22">
        <v>892600</v>
      </c>
      <c r="G13" s="22">
        <v>892600</v>
      </c>
    </row>
    <row r="14" ht="29" customHeight="1" spans="1:7">
      <c r="A14" s="23"/>
      <c r="B14" s="20" t="s">
        <v>528</v>
      </c>
      <c r="C14" s="20" t="s">
        <v>302</v>
      </c>
      <c r="D14" s="20" t="s">
        <v>529</v>
      </c>
      <c r="E14" s="22">
        <v>850000</v>
      </c>
      <c r="F14" s="22">
        <v>850000</v>
      </c>
      <c r="G14" s="22">
        <v>850000</v>
      </c>
    </row>
    <row r="15" ht="29" customHeight="1" spans="1:7">
      <c r="A15" s="23"/>
      <c r="B15" s="20" t="s">
        <v>530</v>
      </c>
      <c r="C15" s="20" t="s">
        <v>299</v>
      </c>
      <c r="D15" s="20" t="s">
        <v>529</v>
      </c>
      <c r="E15" s="22">
        <v>42600</v>
      </c>
      <c r="F15" s="22">
        <v>42600</v>
      </c>
      <c r="G15" s="22">
        <v>42600</v>
      </c>
    </row>
    <row r="16" ht="29" customHeight="1" spans="1:7">
      <c r="A16" s="20" t="s">
        <v>52</v>
      </c>
      <c r="B16" s="23"/>
      <c r="C16" s="23"/>
      <c r="D16" s="23"/>
      <c r="E16" s="22">
        <v>960000</v>
      </c>
      <c r="F16" s="22">
        <v>960000</v>
      </c>
      <c r="G16" s="22">
        <v>960000</v>
      </c>
    </row>
    <row r="17" ht="29" customHeight="1" spans="1:7">
      <c r="A17" s="23"/>
      <c r="B17" s="20" t="s">
        <v>528</v>
      </c>
      <c r="C17" s="20" t="s">
        <v>302</v>
      </c>
      <c r="D17" s="20" t="s">
        <v>529</v>
      </c>
      <c r="E17" s="22">
        <v>960000</v>
      </c>
      <c r="F17" s="22">
        <v>960000</v>
      </c>
      <c r="G17" s="22">
        <v>960000</v>
      </c>
    </row>
    <row r="18" ht="29" customHeight="1" spans="1:7">
      <c r="A18" s="20" t="s">
        <v>54</v>
      </c>
      <c r="B18" s="23"/>
      <c r="C18" s="23"/>
      <c r="D18" s="23"/>
      <c r="E18" s="22">
        <v>781600</v>
      </c>
      <c r="F18" s="22">
        <v>781600</v>
      </c>
      <c r="G18" s="22">
        <v>781600</v>
      </c>
    </row>
    <row r="19" ht="29" customHeight="1" spans="1:7">
      <c r="A19" s="23"/>
      <c r="B19" s="20" t="s">
        <v>528</v>
      </c>
      <c r="C19" s="20" t="s">
        <v>302</v>
      </c>
      <c r="D19" s="20" t="s">
        <v>529</v>
      </c>
      <c r="E19" s="22">
        <v>757600</v>
      </c>
      <c r="F19" s="22">
        <v>757600</v>
      </c>
      <c r="G19" s="22">
        <v>757600</v>
      </c>
    </row>
    <row r="20" ht="29" customHeight="1" spans="1:7">
      <c r="A20" s="23"/>
      <c r="B20" s="20" t="s">
        <v>530</v>
      </c>
      <c r="C20" s="20" t="s">
        <v>299</v>
      </c>
      <c r="D20" s="20" t="s">
        <v>529</v>
      </c>
      <c r="E20" s="22">
        <v>24000</v>
      </c>
      <c r="F20" s="22">
        <v>24000</v>
      </c>
      <c r="G20" s="22">
        <v>24000</v>
      </c>
    </row>
    <row r="21" ht="29" customHeight="1" spans="1:7">
      <c r="A21" s="24" t="s">
        <v>30</v>
      </c>
      <c r="B21" s="25" t="s">
        <v>531</v>
      </c>
      <c r="C21" s="25"/>
      <c r="D21" s="26"/>
      <c r="E21" s="22">
        <v>4973900</v>
      </c>
      <c r="F21" s="22">
        <v>4973900</v>
      </c>
      <c r="G21" s="22">
        <v>4973900</v>
      </c>
    </row>
  </sheetData>
  <mergeCells count="11">
    <mergeCell ref="A2:G2"/>
    <mergeCell ref="A3:D3"/>
    <mergeCell ref="E4:G4"/>
    <mergeCell ref="A21:D21"/>
    <mergeCell ref="A4:A6"/>
    <mergeCell ref="B4:B6"/>
    <mergeCell ref="C4:C6"/>
    <mergeCell ref="D4:D6"/>
    <mergeCell ref="E5:E6"/>
    <mergeCell ref="F5:F6"/>
    <mergeCell ref="G5:G6"/>
  </mergeCells>
  <pageMargins left="0.751388888888889" right="0.751388888888889" top="1" bottom="1" header="0.511805555555556" footer="0.511805555555556"/>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2026-02-05T08:22:00Z</dcterms:created>
  <dcterms:modified xsi:type="dcterms:W3CDTF">2026-02-08T03:30:40Z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54DC839077DA4851A2D24B422595AE7B_13</vt:lpwstr>
  </property>
  <property fmtid="{D5CDD505-2E9C-101B-9397-08002B2CF9AE}" pid="4" name="CalculationRule">
    <vt:i4>0</vt:i4>
  </property>
</Properties>
</file>