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2"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<sst xmlns="http://schemas.openxmlformats.org/spreadsheetml/2006/main" count="896" uniqueCount="377">
  <si>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</si>
  <si>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</si>
  <si>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</si>
  <si>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</si>
  <si>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</si>
  <si>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</si>
  <si>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</si>
  <si>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</si>
  <si>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</si>
  <si>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</si>
  <si>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</si>
  <si>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</si>
  <si>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</si>
  <si>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</si>
  <si>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</si>
  <si>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</si>
  <si>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</si>
  <si>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</si>
  <si>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</si>
  <si>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</si>
  <si>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</si>
  <si>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</si>
  <si>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</si>
  <si>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</si>
  <si>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</si>
  <si>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</si>
  <si>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</si>
  <si>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</si>
  <si>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</si>
  <si>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</si>
  <si>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</si>
  <si>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</si>
  <si>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</si>
  <si>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</si>
  <si>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</si>
  <si>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</si>
  <si>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</si>
  <si>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</si>
  <si>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</si>
  <si>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</si>
  <si>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</si>
  <si>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</si>
  <si>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</si>
  <si>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</si>
  <si>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</si>
  <si>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137019007</t>
  </si>
  <si>
    <t>盈江县审计局</t>
  </si>
  <si>
    <t>137019007001</t>
  </si>
  <si>
    <t>注：盈江县审计局所属单位2个，本表仅列示行政单位1个，其余1个非独立核算事业单位未列示。</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</si>
  <si>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</si>
  <si>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</si>
  <si>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</si>
  <si>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</si>
  <si>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</si>
  <si>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</si>
  <si>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</si>
  <si>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</si>
  <si>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</si>
  <si>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</si>
  <si>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</si>
  <si>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</si>
  <si>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</si>
  <si>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</si>
  <si>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</si>
  <si>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</si>
  <si>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</si>
  <si>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</si>
  <si>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</si>
  <si>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</si>
  <si>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</si>
  <si>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</si>
  <si>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</si>
  <si>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</si>
  <si>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</si>
  <si>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</si>
  <si>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</si>
  <si>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</si>
  <si>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</si>
  <si>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</si>
  <si>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</si>
  <si>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</si>
  <si>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</si>
  <si>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</si>
  <si>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</si>
  <si>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</si>
  <si>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</si>
  <si>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</si>
  <si>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</si>
  <si>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</si>
  <si>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</si>
  <si>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</si>
  <si>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</si>
  <si>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</si>
  <si>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</si>
  <si>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</si>
  <si>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</si>
  <si>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</si>
  <si>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</si>
  <si>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</si>
  <si>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</si>
  <si>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</si>
  <si>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</si>
  <si>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</si>
  <si>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</si>
  <si>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</si>
  <si>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</si>
  <si>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</si>
  <si>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</si>
  <si>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</si>
  <si>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</si>
  <si>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</si>
  <si>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</si>
  <si>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</si>
  <si>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</si>
  <si>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</si>
  <si>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</si>
  <si>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</si>
  <si>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</si>
  <si>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</si>
  <si>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</si>
  <si>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</si>
  <si>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</si>
  <si>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</si>
  <si>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</si>
  <si>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</si>
  <si>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</si>
  <si>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</si>
  <si>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</si>
  <si>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</si>
  <si>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</si>
  <si>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</si>
  <si>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</si>
  <si>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</si>
  <si>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</si>
  <si>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</si>
  <si>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</si>
  <si>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</si>
  <si>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</si>
  <si>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</si>
  <si>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</si>
  <si>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</si>
  <si>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</si>
  <si>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</si>
  <si>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</si>
  <si>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</si>
  <si>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530000210000000022364</t>
  </si>
  <si>
    <t>行政人员支出工资</t>
  </si>
  <si>
    <t>30101</t>
  </si>
  <si>
    <t>基本工资</t>
  </si>
  <si>
    <t>30102</t>
  </si>
  <si>
    <t>津贴补贴</t>
  </si>
  <si>
    <t>30103</t>
  </si>
  <si>
    <t>奖金</t>
  </si>
  <si>
    <t>530000210000000022368</t>
  </si>
  <si>
    <t>社会保障缴费</t>
  </si>
  <si>
    <t>30108</t>
  </si>
  <si>
    <t>机关事业单位基本养老保险缴费</t>
  </si>
  <si>
    <t>30112</t>
  </si>
  <si>
    <t>其他社会保障缴费</t>
  </si>
  <si>
    <t>30110</t>
  </si>
  <si>
    <t>职工基本医疗保险缴费</t>
  </si>
  <si>
    <t>530000210000000022372</t>
  </si>
  <si>
    <t>30113</t>
  </si>
  <si>
    <t>530000210000000022378</t>
  </si>
  <si>
    <t>公车购置及运维费</t>
  </si>
  <si>
    <t>30231</t>
  </si>
  <si>
    <t>公务用车运行维护费</t>
  </si>
  <si>
    <t>530000210000000022380</t>
  </si>
  <si>
    <t>30217</t>
  </si>
  <si>
    <t>530000210000000022381</t>
  </si>
  <si>
    <t>行政人员公务交通补贴</t>
  </si>
  <si>
    <t>30239</t>
  </si>
  <si>
    <t>其他交通费用</t>
  </si>
  <si>
    <t>530000210000000022382</t>
  </si>
  <si>
    <t>工会经费</t>
  </si>
  <si>
    <t>30228</t>
  </si>
  <si>
    <t>530000210000000022383</t>
  </si>
  <si>
    <t>一般公用经费</t>
  </si>
  <si>
    <t>30201</t>
  </si>
  <si>
    <t>办公费</t>
  </si>
  <si>
    <t>30205</t>
  </si>
  <si>
    <t>水费</t>
  </si>
  <si>
    <t>30206</t>
  </si>
  <si>
    <t>电费</t>
  </si>
  <si>
    <t>30207</t>
  </si>
  <si>
    <t>邮电费</t>
  </si>
  <si>
    <t>30209</t>
  </si>
  <si>
    <t>物业管理费</t>
  </si>
  <si>
    <t>30211</t>
  </si>
  <si>
    <t>差旅费</t>
  </si>
  <si>
    <t>30229</t>
  </si>
  <si>
    <t>福利费</t>
  </si>
  <si>
    <t>30299</t>
  </si>
  <si>
    <t>其他商品和服务支出</t>
  </si>
  <si>
    <t>530000241100002221279</t>
  </si>
  <si>
    <t>行政人员绩效奖</t>
  </si>
  <si>
    <t>530000210000000024522</t>
  </si>
  <si>
    <t>事业人员支出工资</t>
  </si>
  <si>
    <t>30107</t>
  </si>
  <si>
    <t>绩效工资</t>
  </si>
  <si>
    <t>530000210000000024523</t>
  </si>
  <si>
    <t>530000210000000024525</t>
  </si>
  <si>
    <t>530000210000000024532</t>
  </si>
  <si>
    <t>530000210000000024533</t>
  </si>
  <si>
    <t>预算05-1表</t>
  </si>
  <si>
    <t>2025年部门项目支出预算表</t>
  </si>
  <si>
    <t>项目分类</t>
  </si>
  <si>
    <t>项目单位</t>
  </si>
  <si>
    <t>本年拨款</t>
  </si>
  <si>
    <t>其中：本次下达</t>
  </si>
  <si>
    <t>其他人员支出</t>
  </si>
  <si>
    <t>民生类</t>
  </si>
  <si>
    <t>530000231100001075111</t>
  </si>
  <si>
    <t>30199</t>
  </si>
  <si>
    <t>其他工资福利支出</t>
  </si>
  <si>
    <t>审计业务经费</t>
  </si>
  <si>
    <t>专项业务类</t>
  </si>
  <si>
    <t>530000200000000003145</t>
  </si>
  <si>
    <t>30213</t>
  </si>
  <si>
    <t>维修（护）费</t>
  </si>
  <si>
    <t>30216</t>
  </si>
  <si>
    <t>培训费</t>
  </si>
  <si>
    <t>30227</t>
  </si>
  <si>
    <t>委托业务费</t>
  </si>
  <si>
    <t>31002</t>
  </si>
  <si>
    <t>办公设备购置</t>
  </si>
  <si>
    <t>盈江县审计局2024年中央对地方审计专项补助经费</t>
  </si>
  <si>
    <t>其他运转类</t>
  </si>
  <si>
    <t>530000241100003204275</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</si>
  <si>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</si>
  <si>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</si>
  <si>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</si>
  <si>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</si>
  <si>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</si>
  <si>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</si>
  <si>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</si>
  <si>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</si>
  <si>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</si>
  <si>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</si>
  <si>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</si>
  <si>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</si>
  <si>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我局将继续认真履行审计监督职能，推动国家重大决策部署和有关政策措施的贯彻落实，服务改革发展，维护经济秩序，促进经济社会持续健康发展。预计完成如下绩效目标任务：
1.重大政策措施落实情况跟踪审计目标是及时发现和推动纠正有令不行、有禁不止的行为，推动简政放权，确保政令畅通；
2.县本级预算执行和其他财政收支情况审计目标是推进预算绩效管理，促进部门预决算真实完整，促进政府预算管理体系，提高预算绩效和提升财政管理水平；
3.县级一级预算单位预算执行全覆盖审计调查目标是促进科学从严编制预算，强化预算刚性约束，规范财政收支行为，提升绩效管理水平，着力提高财政资源配置效率和使用效率，推动建立全面规范透明、标准科学、约束有力的预算制度为目标，重点调查县级一级预算单位预算资金拨付、基本支出及项目支出、非税收入征缴、存量资金、往来款项等情况；
4.经济责任审计的目标是监督权力运行、加强干部管理、促进领导干部履职尽责，担当作为，确保党中央令行禁止，推动廉政建设；
5.民生专项资金审计的目标是切实提高资金的使用效益，促进各项惠民政策的落实；
6.政府投资审计的目标是治理工程领域的突出问题，推动重大投资项目建设的顺利实施；
7.自然资源资产管理情况审计目标是以促进党和国家有关生态文明建设的方针、政策、法律法规、决策部署及省委、省政府工作安排的贯彻落实，推进各级党委、政府切实担负起依法保护生态环境和管理、利用自然资源主体责任；
8.全省行业审计与审计调查的目标是从完善某个行业或系统制度，推动行业的顺利规范发展。
</t>
  </si>
  <si>
    <t>产出指标</t>
  </si>
  <si>
    <t>数量指标</t>
  </si>
  <si>
    <t>审计单位</t>
  </si>
  <si>
    <t>&gt;=</t>
  </si>
  <si>
    <t>个</t>
  </si>
  <si>
    <t>定量指标</t>
  </si>
  <si>
    <t>反映审计机关实施完成的审计项目的个数情况，审计和延伸审计的单位都应计数。</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</si>
  <si>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</si>
  <si>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</si>
  <si>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</si>
  <si>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</si>
  <si>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条</t>
  </si>
  <si>
    <t>反映审计部门提出审计建议数量情况。</t>
  </si>
  <si>
    <t>提交审计信息</t>
  </si>
  <si>
    <t>反映提交的审计专题、综合性报告和审计信息、简报、动态等数量情况。</t>
  </si>
  <si>
    <t>效益指标</t>
  </si>
  <si>
    <t>生态效益</t>
  </si>
  <si>
    <t>领导干部自然资源资产离任（任中）审计项目</t>
  </si>
  <si>
    <t>反映领导干部自然资源资产离任（任中）审计的项目数量情况。</t>
  </si>
  <si>
    <t>可持续影响</t>
  </si>
  <si>
    <t>审计建议采纳率</t>
  </si>
  <si>
    <t>%</t>
  </si>
  <si>
    <t>反映审计建议被各单位采纳情况。 审计建议采纳率=被采纳审计建议/审计提出建议。</t>
  </si>
  <si>
    <t>满意度指标</t>
  </si>
  <si>
    <t>服务对象满意度</t>
  </si>
  <si>
    <t>向社会公告审计结果</t>
  </si>
  <si>
    <t>反映审计机关以审计准则规定的形式，向社会公开有关经济责任审计报告、审计决定书等审计结论性文书所反映内容的公告篇数，以正式审计公告数量为准。</t>
  </si>
  <si>
    <t>做好本部门编外人员经费保障，按规定落实编外人员各项待遇，支持部门正常履职。</t>
  </si>
  <si>
    <t>工资发放人数</t>
  </si>
  <si>
    <t>人</t>
  </si>
  <si>
    <t>反映部门（单位）实际发放外聘工资人员数量。工资福利包括：外聘人员工资、社会保险等。</t>
  </si>
  <si>
    <t>2025年度我局将继续认真履行审计监督职能，推动国家重大决策部署和有关政府措施的贯彻落实，服务改革发展，维护经济秩序，促进经济社会持续健康发展。预计完成如下绩效目标任务：
1.重大政策措施落实情况跟踪审计目标是及时发现和推动纠正有令不行、有禁不止的行为，推动简政放权，确保政令畅通；
2.县本级预算执行和其他财政收支情况审计目标是推进预算绩效管理，促进部门预决算真实完整，促进政府预算管理体系，提高预算绩效和提升财政管理水平；
3.县级一级预算单位预算执行全覆盖审计调查目标是促进科学从严编制预算，强化预算刚性约束，规范财政收支行为，提升绩效管理水平，着力提高财政资源配置效率和使用效率，推动建立全面规范透明、标准科学、约束有力的预算制度为目标，重点调查县级一级预算单位预算资金拨付、基本支出及项目支出、非税收入征缴、存量资金、往来款项等情况；
4.经济责任审计的目标是监督权力运行、加强干部管理、促进领导干部履职尽职，担当作为，确保党中央令行禁止，推动廉政建设；
5.民生专项资金审计的目标是切实提高资金的使用效益，促进各项惠民政策的落实；
6.政府投资审计的目标是治理工程领域的突出问题，推动重大投资项目建设的顺利实施；
7.自然资源资产管理情况审计目标是以促进党和国家有关生态文明建设的方针、政策、法律法规、决策部署及省委、省政府工作安排的贯彻落实，推进各级党委、政府切实担负起依法保护生态环境和管理、利用自然资源主体责任；
8.全省行业审计与审计调查的目标是从完善某个行业或系统制度，推动行业的顺利规范发展。</t>
  </si>
  <si>
    <t>社会效益</t>
  </si>
  <si>
    <t>部门运转</t>
  </si>
  <si>
    <t>=</t>
  </si>
  <si>
    <t>正常运转</t>
  </si>
  <si>
    <t>定性指标</t>
  </si>
  <si>
    <t>反映部门（单位）运转情况。</t>
  </si>
  <si>
    <t>单位人员满意度</t>
  </si>
  <si>
    <t>反映部门（单位）人员对外聘人员的满意程度。</t>
  </si>
  <si>
    <t>预算06表</t>
  </si>
  <si>
    <t>2025年部门政府性基金预算支出预算表</t>
  </si>
  <si>
    <t>政府性基金预算支出</t>
  </si>
  <si>
    <t>注：盈江县审计局无政府性基金收入，无使用政府性基金安排的支出，所以政府性基金预算支出预算表公开空表。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</si>
  <si>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</si>
  <si>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</si>
  <si>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</si>
  <si>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</si>
  <si>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</si>
  <si>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</si>
  <si>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</si>
  <si>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</si>
  <si>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</si>
  <si>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</si>
  <si>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</si>
  <si>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</si>
  <si>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视频会议系统设备</t>
  </si>
  <si>
    <t>A02021103 LED显示屏</t>
  </si>
  <si>
    <t>项</t>
  </si>
  <si>
    <t>档案密集架</t>
  </si>
  <si>
    <t>A05010599 其他柜类</t>
  </si>
  <si>
    <t>社会中介参与投资审计服务</t>
  </si>
  <si>
    <t>C23030000 审计服务</t>
  </si>
  <si>
    <t>公车燃油费</t>
  </si>
  <si>
    <t>C23120302 车辆加油、添加燃料服务</t>
  </si>
  <si>
    <t>公车维修费</t>
  </si>
  <si>
    <t>C23120301 车辆维修和保养服务</t>
  </si>
  <si>
    <t>公车保险费</t>
  </si>
  <si>
    <t>C1804010201 机动车保险服务</t>
  </si>
  <si>
    <t>预算08表</t>
  </si>
  <si>
    <t>2025年部门政府购买服务预算表</t>
  </si>
  <si>
    <t>政府购买服务项目</t>
  </si>
  <si>
    <t>政府购买服务目录</t>
  </si>
  <si>
    <t>B0302 审计服务</t>
  </si>
  <si>
    <t>车辆维修服务</t>
  </si>
  <si>
    <t>B1101 维修保养服务</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</si>
  <si>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</si>
  <si>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</si>
  <si>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</si>
  <si>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</si>
  <si>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</si>
  <si>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</si>
  <si>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</si>
  <si>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</si>
  <si>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</si>
  <si>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</si>
  <si>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</si>
  <si>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</si>
  <si>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</si>
  <si>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</si>
  <si>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</si>
  <si>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</si>
  <si>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</si>
  <si>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</si>
  <si>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</si>
  <si>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</si>
  <si>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</si>
  <si>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</si>
  <si>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</si>
  <si>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</si>
  <si>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注：盈江县审计局无省对下转移支付情况，所以省对下转移支付预算表公开空表。</t>
  </si>
  <si>
    <t>预算09-2表</t>
  </si>
  <si>
    <t>2025年省对下转移支付绩效目标表</t>
  </si>
  <si>
    <t>注：盈江县审计局无省对下转移支付情况，所以省对下转移支付绩效目标表公开空表。</t>
  </si>
  <si>
    <t>预算10表</t>
  </si>
  <si>
    <t>2025年新增资产配置表</t>
  </si>
  <si>
    <t>资产类别</t>
  </si>
  <si>
    <t>资产分类代码.名称</t>
  </si>
  <si>
    <t>资产名称</t>
  </si>
  <si>
    <t>计量单位</t>
  </si>
  <si>
    <t>财政部门批复数（元）</t>
  </si>
  <si>
    <t>单价</t>
  </si>
  <si>
    <t>金额</t>
  </si>
  <si>
    <t>4</t>
  </si>
  <si>
    <t>8</t>
  </si>
  <si>
    <t>设备</t>
  </si>
  <si>
    <t>套</t>
  </si>
  <si>
    <t>A02430900 无人机</t>
  </si>
  <si>
    <t>无人机</t>
  </si>
  <si>
    <t>架</t>
  </si>
  <si>
    <t>家具和用品</t>
  </si>
  <si>
    <t>预算11表</t>
  </si>
  <si>
    <t>2025年中央转移支付补助项目支出预算表</t>
  </si>
  <si>
    <t>上级补助</t>
  </si>
  <si>
    <t>注：按现行会计核算体系，盈江县审计局无中央转移支付补助项目支出，所以中央转移支付补助项目支出预算表公开空表。</t>
  </si>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</sst>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diagonal/>
    </border>
    <border>
      <left style="thin">
        <color auto="1"/>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3" borderId="20" applyNumberFormat="0" applyAlignment="0" applyProtection="0">
      <alignment vertical="center"/>
    </xf>
    <xf numFmtId="0" fontId="32" fillId="4" borderId="21" applyNumberFormat="0" applyAlignment="0" applyProtection="0">
      <alignment vertical="center"/>
    </xf>
    <xf numFmtId="0" fontId="33" fillId="4" borderId="20" applyNumberFormat="0" applyAlignment="0" applyProtection="0">
      <alignment vertical="center"/>
    </xf>
    <xf numFmtId="0" fontId="34" fillId="5"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0" fontId="8" fillId="0" borderId="0">
      <alignment vertical="top"/>
      <protection locked="0"/>
    </xf>
    <xf numFmtId="179" fontId="8" fillId="0" borderId="7">
      <alignment horizontal="right" vertical="center"/>
    </xf>
    <xf numFmtId="10" fontId="8" fillId="0" borderId="7">
      <alignment horizontal="right" vertical="center"/>
    </xf>
    <xf numFmtId="49" fontId="8" fillId="0" borderId="7">
      <alignment horizontal="left" vertical="center" wrapText="1"/>
    </xf>
    <xf numFmtId="180" fontId="8" fillId="0" borderId="7">
      <alignment horizontal="right" vertical="center"/>
    </xf>
  </cellStyleXfs>
  <cellXfs count="182">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2" applyFont="1">
      <alignment horizontal="right" vertical="center"/>
    </xf>
    <xf numFmtId="49" fontId="5" fillId="0" borderId="7" xfId="56"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53" applyFont="1" applyAlignment="1" applyProtection="1"/>
    <xf numFmtId="0" fontId="1" fillId="0" borderId="7" xfId="0" applyFont="1" applyBorder="1" applyAlignment="1" applyProtection="1">
      <alignment horizontal="center" vertical="center"/>
      <protection locked="0"/>
    </xf>
    <xf numFmtId="49" fontId="8" fillId="0" borderId="0" xfId="56" applyBorder="1">
      <alignment horizontal="left" vertical="center" wrapText="1"/>
    </xf>
    <xf numFmtId="49" fontId="8" fillId="0" borderId="0" xfId="56" applyBorder="1" applyAlignment="1">
      <alignment horizontal="right" vertical="center" wrapText="1"/>
    </xf>
    <xf numFmtId="49" fontId="9" fillId="0" borderId="0" xfId="56" applyFont="1" applyBorder="1" applyAlignment="1">
      <alignment horizontal="center" vertical="center" wrapText="1"/>
    </xf>
    <xf numFmtId="49" fontId="10" fillId="0" borderId="7" xfId="56" applyFont="1" applyAlignment="1">
      <alignment horizontal="center" vertical="center" wrapText="1"/>
    </xf>
    <xf numFmtId="49" fontId="11" fillId="0" borderId="7" xfId="56" applyFont="1" applyAlignment="1">
      <alignment horizontal="center" vertical="center" wrapText="1"/>
    </xf>
    <xf numFmtId="49" fontId="10" fillId="0" borderId="7" xfId="56" applyFont="1">
      <alignment horizontal="left" vertical="center" wrapText="1"/>
    </xf>
    <xf numFmtId="178" fontId="8" fillId="0" borderId="7" xfId="51">
      <alignment horizontal="right" vertical="center"/>
    </xf>
    <xf numFmtId="179" fontId="8" fillId="0" borderId="7" xfId="52">
      <alignment horizontal="right" vertical="center"/>
    </xf>
    <xf numFmtId="49" fontId="10" fillId="0" borderId="7" xfId="56" applyFont="1" applyAlignment="1">
      <alignment horizontal="left" vertical="center" wrapText="1" indent="1"/>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7" fillId="0" borderId="0" xfId="53" applyFont="1" applyAlignment="1" applyProtection="1">
      <alignment vertical="center"/>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4" fillId="0" borderId="11" xfId="0" applyFont="1" applyBorder="1" applyAlignment="1">
      <alignment horizontal="center"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4" xfId="0" applyFont="1" applyBorder="1" applyAlignment="1">
      <alignment horizontal="left" vertical="center" wrapText="1"/>
    </xf>
    <xf numFmtId="4" fontId="3" fillId="0" borderId="14"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5" xfId="0" applyFont="1" applyBorder="1" applyAlignment="1">
      <alignment horizontal="center" vertical="center"/>
    </xf>
    <xf numFmtId="0" fontId="3" fillId="0" borderId="16"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protection locked="0"/>
    </xf>
    <xf numFmtId="0" fontId="4" fillId="0" borderId="1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3" fillId="0" borderId="14" xfId="0" applyFont="1" applyBorder="1" applyAlignment="1">
      <alignment horizontal="right" vertical="center"/>
    </xf>
    <xf numFmtId="0" fontId="3" fillId="0" borderId="14" xfId="0" applyFont="1" applyBorder="1" applyAlignment="1">
      <alignment horizontal="center" vertical="center" wrapText="1"/>
    </xf>
    <xf numFmtId="178" fontId="5" fillId="0" borderId="7" xfId="51"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13" fillId="0" borderId="7" xfId="0" applyNumberFormat="1" applyFont="1" applyBorder="1" applyAlignment="1">
      <alignment horizontal="left" vertical="center" wrapTex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6" applyFont="1" applyAlignment="1">
      <alignment horizontal="left" vertical="center" wrapText="1" indent="1"/>
    </xf>
    <xf numFmtId="49" fontId="5" fillId="0" borderId="7" xfId="56" applyFont="1" applyAlignment="1">
      <alignment horizontal="left" vertical="center" wrapText="1" indent="2"/>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2"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6"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179" fontId="5" fillId="0" borderId="0" xfId="52" applyFont="1" applyBorder="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21" fillId="0" borderId="0" xfId="0" applyFont="1"/>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pplyProtection="1">
      <alignment horizontal="center" vertical="center"/>
      <protection locked="0"/>
    </xf>
    <xf numFmtId="0" fontId="1" fillId="0" borderId="14"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1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9"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ormal" xfId="53"/>
    <cellStyle name="NumberStyle" xfId="54"/>
    <cellStyle name="PercentStyle" xfId="55"/>
    <cellStyle name="TextStyle" xfId="56"/>
    <cellStyle name="TimeStyle"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3" workbookViewId="0">
      <selection activeCell="A7" sqref="A7"/>
    </sheetView>
  </sheetViews>
  <sheetFormatPr defaultColWidth="8" defaultRowHeight="14.25" customHeight="1" outlineLevelCol="3"/>
  <cols>
    <col min="1" max="1" width="39.625" customWidth="1"/>
    <col min="2" max="2" width="46.375" customWidth="1"/>
    <col min="3" max="3" width="40.375" customWidth="1"/>
    <col min="4" max="4" width="50.125" customWidth="1"/>
  </cols>
  <sheetData>
    <row r="1" ht="12" customHeight="1" spans="4:4">
      <c r="D1" s="103" t="s">
        <v>0</v>
      </c>
    </row>
    <row r="2" ht="36" customHeight="1" spans="1:4">
      <c r="A2" s="44" t="s">
        <v>1</v>
      </c>
      <c r="B2" s="174"/>
      <c r="C2" s="174"/>
      <c r="D2" s="174"/>
    </row>
    <row r="3" ht="21" customHeight="1" spans="1:4">
      <c r="A3" s="96" t="str">
        <f>"单位名称："&amp;"盈江县审计局"</f>
        <v>单位名称：盈江县审计局</v>
      </c>
      <c r="B3" s="139"/>
      <c r="C3" s="139"/>
      <c r="D3" s="102"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35" customHeight="1" spans="1:4">
      <c r="A7" s="150" t="s">
        <v>8</v>
      </c>
      <c r="B7" s="126">
        <v>5044920.95</v>
      </c>
      <c r="C7" s="23" t="str">
        <f>"一"&amp;"、"&amp;"一般公共服务支出"</f>
        <v>一、一般公共服务支出</v>
      </c>
      <c r="D7" s="126">
        <v>4812107.34</v>
      </c>
    </row>
    <row r="8" ht="25.35" customHeight="1" spans="1:4">
      <c r="A8" s="150" t="s">
        <v>9</v>
      </c>
      <c r="B8" s="126"/>
      <c r="C8" s="23" t="str">
        <f>"二"&amp;"、"&amp;"社会保障和就业支出"</f>
        <v>二、社会保障和就业支出</v>
      </c>
      <c r="D8" s="126">
        <v>367054.53</v>
      </c>
    </row>
    <row r="9" ht="25.35" customHeight="1" spans="1:4">
      <c r="A9" s="150" t="s">
        <v>10</v>
      </c>
      <c r="B9" s="126"/>
      <c r="C9" s="23" t="str">
        <f>"三"&amp;"、"&amp;"卫生健康支出"</f>
        <v>三、卫生健康支出</v>
      </c>
      <c r="D9" s="126">
        <v>185787.43</v>
      </c>
    </row>
    <row r="10" ht="25.35" customHeight="1" spans="1:4">
      <c r="A10" s="150" t="s">
        <v>11</v>
      </c>
      <c r="B10" s="95"/>
      <c r="C10" s="23" t="str">
        <f>"四"&amp;"、"&amp;"住房保障支出"</f>
        <v>四、住房保障支出</v>
      </c>
      <c r="D10" s="126">
        <v>279971.65</v>
      </c>
    </row>
    <row r="11" ht="25.35" customHeight="1" spans="1:4">
      <c r="A11" s="150" t="s">
        <v>12</v>
      </c>
      <c r="B11" s="126">
        <v>500000</v>
      </c>
      <c r="C11" s="23"/>
      <c r="D11" s="126"/>
    </row>
    <row r="12" ht="25.35" customHeight="1" spans="1:4">
      <c r="A12" s="150" t="s">
        <v>13</v>
      </c>
      <c r="B12" s="95"/>
      <c r="C12" s="23"/>
      <c r="D12" s="126"/>
    </row>
    <row r="13" ht="25.35" customHeight="1" spans="1:4">
      <c r="A13" s="150" t="s">
        <v>14</v>
      </c>
      <c r="B13" s="95"/>
      <c r="C13" s="23"/>
      <c r="D13" s="126"/>
    </row>
    <row r="14" ht="25.35" customHeight="1" spans="1:4">
      <c r="A14" s="150" t="s">
        <v>15</v>
      </c>
      <c r="B14" s="95"/>
      <c r="C14" s="23"/>
      <c r="D14" s="126"/>
    </row>
    <row r="15" ht="25.35" customHeight="1" spans="1:4">
      <c r="A15" s="175" t="s">
        <v>16</v>
      </c>
      <c r="B15" s="95"/>
      <c r="C15" s="23"/>
      <c r="D15" s="126"/>
    </row>
    <row r="16" ht="25.35" customHeight="1" spans="1:4">
      <c r="A16" s="175" t="s">
        <v>17</v>
      </c>
      <c r="B16" s="126">
        <v>500000</v>
      </c>
      <c r="C16" s="23"/>
      <c r="D16" s="126"/>
    </row>
    <row r="17" ht="25.35" customHeight="1" spans="1:4">
      <c r="A17" s="176" t="s">
        <v>18</v>
      </c>
      <c r="B17" s="146">
        <v>5544920.95</v>
      </c>
      <c r="C17" s="147" t="s">
        <v>19</v>
      </c>
      <c r="D17" s="146">
        <v>5644920.95</v>
      </c>
    </row>
    <row r="18" ht="25.35" customHeight="1" spans="1:4">
      <c r="A18" s="177" t="s">
        <v>20</v>
      </c>
      <c r="B18" s="146">
        <v>100000</v>
      </c>
      <c r="C18" s="178" t="s">
        <v>21</v>
      </c>
      <c r="D18" s="179"/>
    </row>
    <row r="19" ht="25.35" customHeight="1" spans="1:4">
      <c r="A19" s="180" t="s">
        <v>22</v>
      </c>
      <c r="B19" s="126">
        <v>100000</v>
      </c>
      <c r="C19" s="148" t="s">
        <v>22</v>
      </c>
      <c r="D19" s="95"/>
    </row>
    <row r="20" ht="25.35" customHeight="1" spans="1:4">
      <c r="A20" s="180" t="s">
        <v>23</v>
      </c>
      <c r="B20" s="126"/>
      <c r="C20" s="148" t="s">
        <v>24</v>
      </c>
      <c r="D20" s="95"/>
    </row>
    <row r="21" ht="25.35" customHeight="1" spans="1:4">
      <c r="A21" s="181" t="s">
        <v>25</v>
      </c>
      <c r="B21" s="146">
        <v>5644920.95</v>
      </c>
      <c r="C21" s="147" t="s">
        <v>26</v>
      </c>
      <c r="D21" s="142">
        <v>5644920.95</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topLeftCell="B1" workbookViewId="0">
      <selection activeCell="F3" sqref="F3"/>
    </sheetView>
  </sheetViews>
  <sheetFormatPr defaultColWidth="9.125" defaultRowHeight="14.25" customHeight="1" outlineLevelCol="5"/>
  <cols>
    <col min="1" max="1" width="29" customWidth="1"/>
    <col min="2" max="2" width="28.625" customWidth="1"/>
    <col min="3" max="3" width="31.625" customWidth="1"/>
    <col min="4" max="6" width="33.5" customWidth="1"/>
  </cols>
  <sheetData>
    <row r="1" ht="15.75" customHeight="1" spans="6:6">
      <c r="F1" s="55" t="s">
        <v>282</v>
      </c>
    </row>
    <row r="2" ht="28.5" customHeight="1" spans="1:6">
      <c r="A2" s="27" t="s">
        <v>283</v>
      </c>
      <c r="B2" s="27"/>
      <c r="C2" s="27"/>
      <c r="D2" s="27"/>
      <c r="E2" s="27"/>
      <c r="F2" s="27"/>
    </row>
    <row r="3" ht="15" customHeight="1" spans="1:6">
      <c r="A3" s="104" t="str">
        <f>"单位名称："&amp;"盈江县审计局"</f>
        <v>单位名称：盈江县审计局</v>
      </c>
      <c r="B3" s="105"/>
      <c r="C3" s="105"/>
      <c r="D3" s="58"/>
      <c r="E3" s="58"/>
      <c r="F3" s="106" t="s">
        <v>2</v>
      </c>
    </row>
    <row r="4" ht="18.75" customHeight="1" spans="1:6">
      <c r="A4" s="9" t="s">
        <v>130</v>
      </c>
      <c r="B4" s="9" t="s">
        <v>51</v>
      </c>
      <c r="C4" s="9" t="s">
        <v>52</v>
      </c>
      <c r="D4" s="15" t="s">
        <v>284</v>
      </c>
      <c r="E4" s="64"/>
      <c r="F4" s="64"/>
    </row>
    <row r="5" ht="30" customHeight="1" spans="1:6">
      <c r="A5" s="18"/>
      <c r="B5" s="18"/>
      <c r="C5" s="18"/>
      <c r="D5" s="15" t="s">
        <v>31</v>
      </c>
      <c r="E5" s="64" t="s">
        <v>60</v>
      </c>
      <c r="F5" s="64" t="s">
        <v>61</v>
      </c>
    </row>
    <row r="6" ht="16.5" customHeight="1" spans="1:6">
      <c r="A6" s="64">
        <v>1</v>
      </c>
      <c r="B6" s="64">
        <v>2</v>
      </c>
      <c r="C6" s="64">
        <v>3</v>
      </c>
      <c r="D6" s="64">
        <v>4</v>
      </c>
      <c r="E6" s="64">
        <v>5</v>
      </c>
      <c r="F6" s="64">
        <v>6</v>
      </c>
    </row>
    <row r="7" ht="20.25" customHeight="1" spans="1:6">
      <c r="A7" s="29"/>
      <c r="B7" s="29"/>
      <c r="C7" s="29"/>
      <c r="D7" s="22"/>
      <c r="E7" s="22"/>
      <c r="F7" s="22"/>
    </row>
    <row r="8" ht="17.25" customHeight="1" spans="1:6">
      <c r="A8" s="107" t="s">
        <v>97</v>
      </c>
      <c r="B8" s="108"/>
      <c r="C8" s="108" t="s">
        <v>97</v>
      </c>
      <c r="D8" s="22"/>
      <c r="E8" s="22"/>
      <c r="F8" s="22"/>
    </row>
    <row r="9" customHeight="1" spans="1:1">
      <c r="A9" s="33" t="s">
        <v>285</v>
      </c>
    </row>
  </sheetData>
  <mergeCells count="6">
    <mergeCell ref="A2:F2"/>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topLeftCell="A5" workbookViewId="0">
      <selection activeCell="C13" sqref="C13"/>
    </sheetView>
  </sheetViews>
  <sheetFormatPr defaultColWidth="9.125" defaultRowHeight="14.25" customHeight="1"/>
  <cols>
    <col min="1" max="1" width="39.125" customWidth="1"/>
    <col min="2" max="2" width="26" customWidth="1"/>
    <col min="3" max="3" width="35.25" customWidth="1"/>
    <col min="4" max="4" width="7.75" customWidth="1"/>
    <col min="5" max="5" width="10.25" customWidth="1"/>
    <col min="6" max="11" width="14.75" customWidth="1"/>
    <col min="12" max="16" width="12.625" customWidth="1"/>
    <col min="17" max="17" width="10.375" customWidth="1"/>
  </cols>
  <sheetData>
    <row r="1" ht="13.5" customHeight="1" spans="15:17">
      <c r="O1" s="54"/>
      <c r="P1" s="54"/>
      <c r="Q1" s="102" t="s">
        <v>286</v>
      </c>
    </row>
    <row r="2" ht="27.75" customHeight="1" spans="1:17">
      <c r="A2" s="56" t="s">
        <v>287</v>
      </c>
      <c r="B2" s="27"/>
      <c r="C2" s="27"/>
      <c r="D2" s="27"/>
      <c r="E2" s="27"/>
      <c r="F2" s="27"/>
      <c r="G2" s="27"/>
      <c r="H2" s="27"/>
      <c r="I2" s="27"/>
      <c r="J2" s="27"/>
      <c r="K2" s="45"/>
      <c r="L2" s="27"/>
      <c r="M2" s="27"/>
      <c r="N2" s="27"/>
      <c r="O2" s="45"/>
      <c r="P2" s="45"/>
      <c r="Q2" s="27"/>
    </row>
    <row r="3" ht="18.75" customHeight="1" spans="1:17">
      <c r="A3" s="96" t="str">
        <f>"单位名称："&amp;"盈江县审计局"</f>
        <v>单位名称：盈江县审计局</v>
      </c>
      <c r="B3" s="6"/>
      <c r="C3" s="6"/>
      <c r="D3" s="6"/>
      <c r="E3" s="6"/>
      <c r="F3" s="6"/>
      <c r="G3" s="6"/>
      <c r="H3" s="6"/>
      <c r="I3" s="6"/>
      <c r="J3" s="6"/>
      <c r="O3" s="65"/>
      <c r="P3" s="65"/>
      <c r="Q3" s="103" t="s">
        <v>2</v>
      </c>
    </row>
    <row r="4" ht="15.75" customHeight="1" spans="1:17">
      <c r="A4" s="9" t="s">
        <v>288</v>
      </c>
      <c r="B4" s="70" t="s">
        <v>289</v>
      </c>
      <c r="C4" s="70" t="s">
        <v>290</v>
      </c>
      <c r="D4" s="70" t="s">
        <v>291</v>
      </c>
      <c r="E4" s="70" t="s">
        <v>292</v>
      </c>
      <c r="F4" s="70" t="s">
        <v>293</v>
      </c>
      <c r="G4" s="71" t="s">
        <v>137</v>
      </c>
      <c r="H4" s="71"/>
      <c r="I4" s="71"/>
      <c r="J4" s="71"/>
      <c r="K4" s="72"/>
      <c r="L4" s="71"/>
      <c r="M4" s="71"/>
      <c r="N4" s="71"/>
      <c r="O4" s="89"/>
      <c r="P4" s="72"/>
      <c r="Q4" s="90"/>
    </row>
    <row r="5" ht="17.25" customHeight="1" spans="1:17">
      <c r="A5" s="14"/>
      <c r="B5" s="73"/>
      <c r="C5" s="73"/>
      <c r="D5" s="73"/>
      <c r="E5" s="73"/>
      <c r="F5" s="73"/>
      <c r="G5" s="73" t="s">
        <v>31</v>
      </c>
      <c r="H5" s="73" t="s">
        <v>34</v>
      </c>
      <c r="I5" s="73" t="s">
        <v>294</v>
      </c>
      <c r="J5" s="73" t="s">
        <v>295</v>
      </c>
      <c r="K5" s="74" t="s">
        <v>296</v>
      </c>
      <c r="L5" s="91" t="s">
        <v>297</v>
      </c>
      <c r="M5" s="91"/>
      <c r="N5" s="91"/>
      <c r="O5" s="92"/>
      <c r="P5" s="93"/>
      <c r="Q5" s="75"/>
    </row>
    <row r="6" ht="54" customHeight="1" spans="1:17">
      <c r="A6" s="17"/>
      <c r="B6" s="75"/>
      <c r="C6" s="75"/>
      <c r="D6" s="75"/>
      <c r="E6" s="75"/>
      <c r="F6" s="75"/>
      <c r="G6" s="75"/>
      <c r="H6" s="75" t="s">
        <v>33</v>
      </c>
      <c r="I6" s="75"/>
      <c r="J6" s="75"/>
      <c r="K6" s="76"/>
      <c r="L6" s="75" t="s">
        <v>33</v>
      </c>
      <c r="M6" s="75" t="s">
        <v>44</v>
      </c>
      <c r="N6" s="75" t="s">
        <v>144</v>
      </c>
      <c r="O6" s="94" t="s">
        <v>40</v>
      </c>
      <c r="P6" s="76" t="s">
        <v>41</v>
      </c>
      <c r="Q6" s="75" t="s">
        <v>42</v>
      </c>
    </row>
    <row r="7" ht="15" customHeight="1" spans="1:17">
      <c r="A7" s="18">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21" customHeight="1" spans="1:17">
      <c r="A8" s="77" t="s">
        <v>46</v>
      </c>
      <c r="B8" s="78"/>
      <c r="C8" s="78"/>
      <c r="D8" s="78"/>
      <c r="E8" s="99"/>
      <c r="F8" s="22">
        <v>656000</v>
      </c>
      <c r="G8" s="22">
        <v>664500</v>
      </c>
      <c r="H8" s="22">
        <v>164500</v>
      </c>
      <c r="I8" s="22"/>
      <c r="J8" s="22"/>
      <c r="K8" s="22"/>
      <c r="L8" s="22">
        <v>500000</v>
      </c>
      <c r="M8" s="22"/>
      <c r="N8" s="22"/>
      <c r="O8" s="22"/>
      <c r="P8" s="22"/>
      <c r="Q8" s="22">
        <v>500000</v>
      </c>
    </row>
    <row r="9" ht="21" customHeight="1" spans="1:17">
      <c r="A9" s="80" t="s">
        <v>46</v>
      </c>
      <c r="B9" s="78"/>
      <c r="C9" s="78"/>
      <c r="D9" s="100"/>
      <c r="E9" s="101"/>
      <c r="F9" s="22">
        <v>656000</v>
      </c>
      <c r="G9" s="22">
        <v>664500</v>
      </c>
      <c r="H9" s="22">
        <v>164500</v>
      </c>
      <c r="I9" s="22"/>
      <c r="J9" s="22"/>
      <c r="K9" s="22"/>
      <c r="L9" s="22">
        <v>500000</v>
      </c>
      <c r="M9" s="22"/>
      <c r="N9" s="22"/>
      <c r="O9" s="22"/>
      <c r="P9" s="22"/>
      <c r="Q9" s="22">
        <v>500000</v>
      </c>
    </row>
    <row r="10" ht="36" customHeight="1" spans="1:17">
      <c r="A10" s="81" t="s">
        <v>215</v>
      </c>
      <c r="B10" s="78" t="s">
        <v>298</v>
      </c>
      <c r="C10" s="78" t="s">
        <v>299</v>
      </c>
      <c r="D10" s="100" t="s">
        <v>300</v>
      </c>
      <c r="E10" s="101">
        <v>1</v>
      </c>
      <c r="F10" s="22">
        <v>90000</v>
      </c>
      <c r="G10" s="22">
        <v>90000</v>
      </c>
      <c r="H10" s="22">
        <v>90000</v>
      </c>
      <c r="I10" s="22"/>
      <c r="J10" s="22"/>
      <c r="K10" s="22"/>
      <c r="L10" s="22"/>
      <c r="M10" s="22"/>
      <c r="N10" s="22"/>
      <c r="O10" s="22"/>
      <c r="P10" s="22"/>
      <c r="Q10" s="22"/>
    </row>
    <row r="11" ht="36" customHeight="1" spans="1:17">
      <c r="A11" s="81" t="s">
        <v>215</v>
      </c>
      <c r="B11" s="78" t="s">
        <v>301</v>
      </c>
      <c r="C11" s="78" t="s">
        <v>302</v>
      </c>
      <c r="D11" s="100" t="s">
        <v>300</v>
      </c>
      <c r="E11" s="101">
        <v>1</v>
      </c>
      <c r="F11" s="22">
        <v>60000</v>
      </c>
      <c r="G11" s="22">
        <v>60000</v>
      </c>
      <c r="H11" s="22">
        <v>60000</v>
      </c>
      <c r="I11" s="22"/>
      <c r="J11" s="22"/>
      <c r="K11" s="22"/>
      <c r="L11" s="22"/>
      <c r="M11" s="22"/>
      <c r="N11" s="22"/>
      <c r="O11" s="22"/>
      <c r="P11" s="22"/>
      <c r="Q11" s="22"/>
    </row>
    <row r="12" ht="36" customHeight="1" spans="1:17">
      <c r="A12" s="81" t="s">
        <v>215</v>
      </c>
      <c r="B12" s="78" t="s">
        <v>303</v>
      </c>
      <c r="C12" s="78" t="s">
        <v>304</v>
      </c>
      <c r="D12" s="100" t="s">
        <v>300</v>
      </c>
      <c r="E12" s="101">
        <v>1</v>
      </c>
      <c r="F12" s="22">
        <v>500000</v>
      </c>
      <c r="G12" s="22">
        <v>500000</v>
      </c>
      <c r="H12" s="22"/>
      <c r="I12" s="22"/>
      <c r="J12" s="22"/>
      <c r="K12" s="22"/>
      <c r="L12" s="22">
        <v>500000</v>
      </c>
      <c r="M12" s="22"/>
      <c r="N12" s="22"/>
      <c r="O12" s="22"/>
      <c r="P12" s="22"/>
      <c r="Q12" s="22">
        <v>500000</v>
      </c>
    </row>
    <row r="13" ht="36" customHeight="1" spans="1:17">
      <c r="A13" s="81" t="s">
        <v>164</v>
      </c>
      <c r="B13" s="78" t="s">
        <v>305</v>
      </c>
      <c r="C13" s="78" t="s">
        <v>306</v>
      </c>
      <c r="D13" s="100" t="s">
        <v>300</v>
      </c>
      <c r="E13" s="101">
        <v>1</v>
      </c>
      <c r="F13" s="22"/>
      <c r="G13" s="22">
        <v>4000</v>
      </c>
      <c r="H13" s="22">
        <v>4000</v>
      </c>
      <c r="I13" s="22"/>
      <c r="J13" s="22"/>
      <c r="K13" s="22"/>
      <c r="L13" s="22"/>
      <c r="M13" s="22"/>
      <c r="N13" s="22"/>
      <c r="O13" s="22"/>
      <c r="P13" s="22"/>
      <c r="Q13" s="22"/>
    </row>
    <row r="14" ht="36" customHeight="1" spans="1:17">
      <c r="A14" s="81" t="s">
        <v>164</v>
      </c>
      <c r="B14" s="78" t="s">
        <v>307</v>
      </c>
      <c r="C14" s="78" t="s">
        <v>308</v>
      </c>
      <c r="D14" s="100" t="s">
        <v>300</v>
      </c>
      <c r="E14" s="101">
        <v>1</v>
      </c>
      <c r="F14" s="22">
        <v>6000</v>
      </c>
      <c r="G14" s="22">
        <v>6000</v>
      </c>
      <c r="H14" s="22">
        <v>6000</v>
      </c>
      <c r="I14" s="22"/>
      <c r="J14" s="22"/>
      <c r="K14" s="22"/>
      <c r="L14" s="22"/>
      <c r="M14" s="22"/>
      <c r="N14" s="22"/>
      <c r="O14" s="22"/>
      <c r="P14" s="22"/>
      <c r="Q14" s="22"/>
    </row>
    <row r="15" ht="36" customHeight="1" spans="1:17">
      <c r="A15" s="81" t="s">
        <v>164</v>
      </c>
      <c r="B15" s="78" t="s">
        <v>309</v>
      </c>
      <c r="C15" s="78" t="s">
        <v>310</v>
      </c>
      <c r="D15" s="100" t="s">
        <v>300</v>
      </c>
      <c r="E15" s="101">
        <v>1</v>
      </c>
      <c r="F15" s="22"/>
      <c r="G15" s="22">
        <v>4500</v>
      </c>
      <c r="H15" s="22">
        <v>4500</v>
      </c>
      <c r="I15" s="22"/>
      <c r="J15" s="22"/>
      <c r="K15" s="22"/>
      <c r="L15" s="22"/>
      <c r="M15" s="22"/>
      <c r="N15" s="22"/>
      <c r="O15" s="22"/>
      <c r="P15" s="22"/>
      <c r="Q15" s="22"/>
    </row>
    <row r="16" ht="21" customHeight="1" spans="1:17">
      <c r="A16" s="82" t="s">
        <v>97</v>
      </c>
      <c r="B16" s="83"/>
      <c r="C16" s="83"/>
      <c r="D16" s="83"/>
      <c r="E16" s="99"/>
      <c r="F16" s="22">
        <v>656000</v>
      </c>
      <c r="G16" s="22">
        <v>664500</v>
      </c>
      <c r="H16" s="22">
        <v>164500</v>
      </c>
      <c r="I16" s="22"/>
      <c r="J16" s="22"/>
      <c r="K16" s="22"/>
      <c r="L16" s="22">
        <v>500000</v>
      </c>
      <c r="M16" s="22"/>
      <c r="N16" s="22"/>
      <c r="O16" s="22"/>
      <c r="P16" s="22"/>
      <c r="Q16" s="22">
        <v>500000</v>
      </c>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F26" sqref="F26"/>
    </sheetView>
  </sheetViews>
  <sheetFormatPr defaultColWidth="9.125" defaultRowHeight="14.25" customHeight="1"/>
  <cols>
    <col min="1" max="1" width="31.375" customWidth="1"/>
    <col min="2" max="2" width="21.75" customWidth="1"/>
    <col min="3" max="3" width="26.75" customWidth="1"/>
    <col min="4" max="14" width="16.625" customWidth="1"/>
  </cols>
  <sheetData>
    <row r="1" ht="13.5" customHeight="1" spans="1:14">
      <c r="A1" s="60"/>
      <c r="B1" s="60"/>
      <c r="C1" s="60"/>
      <c r="D1" s="60"/>
      <c r="E1" s="60"/>
      <c r="F1" s="60"/>
      <c r="G1" s="60"/>
      <c r="H1" s="67"/>
      <c r="I1" s="60"/>
      <c r="J1" s="60"/>
      <c r="K1" s="60"/>
      <c r="L1" s="54"/>
      <c r="M1" s="85"/>
      <c r="N1" s="86" t="s">
        <v>311</v>
      </c>
    </row>
    <row r="2" ht="27.75" customHeight="1" spans="1:14">
      <c r="A2" s="56" t="s">
        <v>312</v>
      </c>
      <c r="B2" s="68"/>
      <c r="C2" s="68"/>
      <c r="D2" s="68"/>
      <c r="E2" s="68"/>
      <c r="F2" s="68"/>
      <c r="G2" s="68"/>
      <c r="H2" s="69"/>
      <c r="I2" s="68"/>
      <c r="J2" s="68"/>
      <c r="K2" s="68"/>
      <c r="L2" s="45"/>
      <c r="M2" s="69"/>
      <c r="N2" s="68"/>
    </row>
    <row r="3" ht="18.75" customHeight="1" spans="1:14">
      <c r="A3" s="57" t="str">
        <f>"单位名称："&amp;"盈江县审计局"</f>
        <v>单位名称：盈江县审计局</v>
      </c>
      <c r="B3" s="58"/>
      <c r="C3" s="58"/>
      <c r="D3" s="58"/>
      <c r="E3" s="58"/>
      <c r="F3" s="58"/>
      <c r="G3" s="58"/>
      <c r="H3" s="67"/>
      <c r="I3" s="60"/>
      <c r="J3" s="60"/>
      <c r="K3" s="60"/>
      <c r="L3" s="65"/>
      <c r="M3" s="87"/>
      <c r="N3" s="88" t="s">
        <v>2</v>
      </c>
    </row>
    <row r="4" ht="15.75" customHeight="1" spans="1:14">
      <c r="A4" s="9" t="s">
        <v>288</v>
      </c>
      <c r="B4" s="70" t="s">
        <v>313</v>
      </c>
      <c r="C4" s="70" t="s">
        <v>314</v>
      </c>
      <c r="D4" s="71" t="s">
        <v>137</v>
      </c>
      <c r="E4" s="71"/>
      <c r="F4" s="71"/>
      <c r="G4" s="71"/>
      <c r="H4" s="72"/>
      <c r="I4" s="71"/>
      <c r="J4" s="71"/>
      <c r="K4" s="71"/>
      <c r="L4" s="89"/>
      <c r="M4" s="72"/>
      <c r="N4" s="90"/>
    </row>
    <row r="5" ht="17.25" customHeight="1" spans="1:14">
      <c r="A5" s="14"/>
      <c r="B5" s="73"/>
      <c r="C5" s="73"/>
      <c r="D5" s="73" t="s">
        <v>31</v>
      </c>
      <c r="E5" s="73" t="s">
        <v>34</v>
      </c>
      <c r="F5" s="73" t="s">
        <v>294</v>
      </c>
      <c r="G5" s="73" t="s">
        <v>295</v>
      </c>
      <c r="H5" s="74" t="s">
        <v>296</v>
      </c>
      <c r="I5" s="91" t="s">
        <v>297</v>
      </c>
      <c r="J5" s="91"/>
      <c r="K5" s="91"/>
      <c r="L5" s="92"/>
      <c r="M5" s="93"/>
      <c r="N5" s="75"/>
    </row>
    <row r="6" ht="54" customHeight="1" spans="1:14">
      <c r="A6" s="17"/>
      <c r="B6" s="75"/>
      <c r="C6" s="75"/>
      <c r="D6" s="75"/>
      <c r="E6" s="75"/>
      <c r="F6" s="75"/>
      <c r="G6" s="75"/>
      <c r="H6" s="76"/>
      <c r="I6" s="75" t="s">
        <v>33</v>
      </c>
      <c r="J6" s="75" t="s">
        <v>44</v>
      </c>
      <c r="K6" s="75" t="s">
        <v>144</v>
      </c>
      <c r="L6" s="94" t="s">
        <v>40</v>
      </c>
      <c r="M6" s="76" t="s">
        <v>41</v>
      </c>
      <c r="N6" s="75" t="s">
        <v>42</v>
      </c>
    </row>
    <row r="7" ht="15" customHeight="1" spans="1:14">
      <c r="A7" s="17">
        <v>1</v>
      </c>
      <c r="B7" s="75">
        <v>2</v>
      </c>
      <c r="C7" s="75">
        <v>3</v>
      </c>
      <c r="D7" s="76">
        <v>4</v>
      </c>
      <c r="E7" s="76">
        <v>5</v>
      </c>
      <c r="F7" s="76">
        <v>6</v>
      </c>
      <c r="G7" s="76">
        <v>7</v>
      </c>
      <c r="H7" s="76">
        <v>8</v>
      </c>
      <c r="I7" s="76">
        <v>9</v>
      </c>
      <c r="J7" s="76">
        <v>10</v>
      </c>
      <c r="K7" s="76">
        <v>11</v>
      </c>
      <c r="L7" s="76">
        <v>12</v>
      </c>
      <c r="M7" s="76">
        <v>13</v>
      </c>
      <c r="N7" s="76">
        <v>14</v>
      </c>
    </row>
    <row r="8" ht="21" customHeight="1" spans="1:14">
      <c r="A8" s="77" t="s">
        <v>46</v>
      </c>
      <c r="B8" s="78"/>
      <c r="C8" s="78"/>
      <c r="D8" s="79">
        <v>506000</v>
      </c>
      <c r="E8" s="79">
        <v>6000</v>
      </c>
      <c r="F8" s="79"/>
      <c r="G8" s="79"/>
      <c r="H8" s="79"/>
      <c r="I8" s="79">
        <v>500000</v>
      </c>
      <c r="J8" s="79"/>
      <c r="K8" s="79"/>
      <c r="L8" s="95"/>
      <c r="M8" s="79"/>
      <c r="N8" s="79">
        <v>500000</v>
      </c>
    </row>
    <row r="9" ht="21" customHeight="1" spans="1:14">
      <c r="A9" s="80" t="s">
        <v>46</v>
      </c>
      <c r="B9" s="78"/>
      <c r="C9" s="78"/>
      <c r="D9" s="79">
        <v>506000</v>
      </c>
      <c r="E9" s="79">
        <v>6000</v>
      </c>
      <c r="F9" s="79"/>
      <c r="G9" s="79"/>
      <c r="H9" s="79"/>
      <c r="I9" s="79">
        <v>500000</v>
      </c>
      <c r="J9" s="79"/>
      <c r="K9" s="79"/>
      <c r="L9" s="95"/>
      <c r="M9" s="79"/>
      <c r="N9" s="79">
        <v>500000</v>
      </c>
    </row>
    <row r="10" ht="21" customHeight="1" spans="1:14">
      <c r="A10" s="81" t="s">
        <v>215</v>
      </c>
      <c r="B10" s="78" t="s">
        <v>303</v>
      </c>
      <c r="C10" s="78" t="s">
        <v>315</v>
      </c>
      <c r="D10" s="79">
        <v>500000</v>
      </c>
      <c r="E10" s="79"/>
      <c r="F10" s="79"/>
      <c r="G10" s="79"/>
      <c r="H10" s="79"/>
      <c r="I10" s="79">
        <v>500000</v>
      </c>
      <c r="J10" s="79"/>
      <c r="K10" s="79"/>
      <c r="L10" s="95"/>
      <c r="M10" s="79"/>
      <c r="N10" s="79">
        <v>500000</v>
      </c>
    </row>
    <row r="11" ht="21" customHeight="1" spans="1:14">
      <c r="A11" s="81" t="s">
        <v>164</v>
      </c>
      <c r="B11" s="78" t="s">
        <v>316</v>
      </c>
      <c r="C11" s="78" t="s">
        <v>317</v>
      </c>
      <c r="D11" s="79">
        <v>6000</v>
      </c>
      <c r="E11" s="79">
        <v>6000</v>
      </c>
      <c r="F11" s="79"/>
      <c r="G11" s="79"/>
      <c r="H11" s="79"/>
      <c r="I11" s="79"/>
      <c r="J11" s="79"/>
      <c r="K11" s="79"/>
      <c r="L11" s="95"/>
      <c r="M11" s="79"/>
      <c r="N11" s="79"/>
    </row>
    <row r="12" ht="21" customHeight="1" spans="1:14">
      <c r="A12" s="82" t="s">
        <v>97</v>
      </c>
      <c r="B12" s="83"/>
      <c r="C12" s="84"/>
      <c r="D12" s="79">
        <v>506000</v>
      </c>
      <c r="E12" s="79">
        <v>6000</v>
      </c>
      <c r="F12" s="79"/>
      <c r="G12" s="79"/>
      <c r="H12" s="79"/>
      <c r="I12" s="79">
        <v>500000</v>
      </c>
      <c r="J12" s="79"/>
      <c r="K12" s="79"/>
      <c r="L12" s="95"/>
      <c r="M12" s="79"/>
      <c r="N12" s="79">
        <v>500000</v>
      </c>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selection activeCell="Q15" sqref="Q15"/>
    </sheetView>
  </sheetViews>
  <sheetFormatPr defaultColWidth="9.125" defaultRowHeight="14.25" customHeight="1"/>
  <cols>
    <col min="1" max="1" width="42" customWidth="1"/>
    <col min="2" max="15" width="17.125" customWidth="1"/>
    <col min="16" max="23" width="17" customWidth="1"/>
  </cols>
  <sheetData>
    <row r="1" ht="13.5" customHeight="1" spans="4:23">
      <c r="D1" s="55"/>
      <c r="W1" s="54" t="s">
        <v>318</v>
      </c>
    </row>
    <row r="2" ht="27.75" customHeight="1" spans="1:23">
      <c r="A2" s="56" t="s">
        <v>319</v>
      </c>
      <c r="B2" s="27"/>
      <c r="C2" s="27"/>
      <c r="D2" s="27"/>
      <c r="E2" s="27"/>
      <c r="F2" s="27"/>
      <c r="G2" s="27"/>
      <c r="H2" s="27"/>
      <c r="I2" s="27"/>
      <c r="J2" s="27"/>
      <c r="K2" s="27"/>
      <c r="L2" s="27"/>
      <c r="M2" s="27"/>
      <c r="N2" s="27"/>
      <c r="O2" s="27"/>
      <c r="P2" s="27"/>
      <c r="Q2" s="27"/>
      <c r="R2" s="27"/>
      <c r="S2" s="27"/>
      <c r="T2" s="27"/>
      <c r="U2" s="27"/>
      <c r="V2" s="27"/>
      <c r="W2" s="27"/>
    </row>
    <row r="3" ht="18" customHeight="1" spans="1:23">
      <c r="A3" s="57" t="str">
        <f>"单位名称："&amp;"盈江县审计局"</f>
        <v>单位名称：盈江县审计局</v>
      </c>
      <c r="B3" s="58"/>
      <c r="C3" s="58"/>
      <c r="D3" s="59"/>
      <c r="E3" s="60"/>
      <c r="F3" s="60"/>
      <c r="G3" s="60"/>
      <c r="H3" s="60"/>
      <c r="I3" s="60"/>
      <c r="W3" s="65" t="s">
        <v>2</v>
      </c>
    </row>
    <row r="4" ht="19.5" customHeight="1" spans="1:23">
      <c r="A4" s="15" t="s">
        <v>320</v>
      </c>
      <c r="B4" s="10" t="s">
        <v>137</v>
      </c>
      <c r="C4" s="11"/>
      <c r="D4" s="11"/>
      <c r="E4" s="61" t="s">
        <v>321</v>
      </c>
      <c r="F4" s="62"/>
      <c r="G4" s="62"/>
      <c r="H4" s="62"/>
      <c r="I4" s="62"/>
      <c r="J4" s="62"/>
      <c r="K4" s="62"/>
      <c r="L4" s="62"/>
      <c r="M4" s="62"/>
      <c r="N4" s="62"/>
      <c r="O4" s="62"/>
      <c r="P4" s="62"/>
      <c r="Q4" s="62"/>
      <c r="R4" s="62"/>
      <c r="S4" s="62"/>
      <c r="T4" s="62"/>
      <c r="U4" s="62"/>
      <c r="V4" s="62"/>
      <c r="W4" s="66"/>
    </row>
    <row r="5" ht="40.5" customHeight="1" spans="1:23">
      <c r="A5" s="18"/>
      <c r="B5" s="28" t="s">
        <v>31</v>
      </c>
      <c r="C5" s="9" t="s">
        <v>34</v>
      </c>
      <c r="D5" s="63" t="s">
        <v>322</v>
      </c>
      <c r="E5" s="64" t="s">
        <v>323</v>
      </c>
      <c r="F5" s="64" t="s">
        <v>324</v>
      </c>
      <c r="G5" s="64" t="s">
        <v>325</v>
      </c>
      <c r="H5" s="64" t="s">
        <v>326</v>
      </c>
      <c r="I5" s="64" t="s">
        <v>327</v>
      </c>
      <c r="J5" s="64" t="s">
        <v>328</v>
      </c>
      <c r="K5" s="64" t="s">
        <v>329</v>
      </c>
      <c r="L5" s="64" t="s">
        <v>330</v>
      </c>
      <c r="M5" s="64" t="s">
        <v>331</v>
      </c>
      <c r="N5" s="64" t="s">
        <v>332</v>
      </c>
      <c r="O5" s="64" t="s">
        <v>333</v>
      </c>
      <c r="P5" s="64" t="s">
        <v>334</v>
      </c>
      <c r="Q5" s="64" t="s">
        <v>335</v>
      </c>
      <c r="R5" s="64" t="s">
        <v>336</v>
      </c>
      <c r="S5" s="64" t="s">
        <v>337</v>
      </c>
      <c r="T5" s="64" t="s">
        <v>338</v>
      </c>
      <c r="U5" s="64" t="s">
        <v>339</v>
      </c>
      <c r="V5" s="64" t="s">
        <v>340</v>
      </c>
      <c r="W5" s="64" t="s">
        <v>341</v>
      </c>
    </row>
    <row r="6" ht="19.5" customHeight="1" spans="1:23">
      <c r="A6" s="64">
        <v>1</v>
      </c>
      <c r="B6" s="64">
        <v>2</v>
      </c>
      <c r="C6" s="64">
        <v>3</v>
      </c>
      <c r="D6" s="10">
        <v>4</v>
      </c>
      <c r="E6" s="64">
        <v>5</v>
      </c>
      <c r="F6" s="64">
        <v>6</v>
      </c>
      <c r="G6" s="64">
        <v>7</v>
      </c>
      <c r="H6" s="10">
        <v>8</v>
      </c>
      <c r="I6" s="64">
        <v>9</v>
      </c>
      <c r="J6" s="64">
        <v>10</v>
      </c>
      <c r="K6" s="64">
        <v>11</v>
      </c>
      <c r="L6" s="10">
        <v>12</v>
      </c>
      <c r="M6" s="64">
        <v>13</v>
      </c>
      <c r="N6" s="64">
        <v>14</v>
      </c>
      <c r="O6" s="64">
        <v>15</v>
      </c>
      <c r="P6" s="10">
        <v>16</v>
      </c>
      <c r="Q6" s="64">
        <v>17</v>
      </c>
      <c r="R6" s="64">
        <v>18</v>
      </c>
      <c r="S6" s="64">
        <v>19</v>
      </c>
      <c r="T6" s="10">
        <v>20</v>
      </c>
      <c r="U6" s="10">
        <v>21</v>
      </c>
      <c r="V6" s="10">
        <v>22</v>
      </c>
      <c r="W6" s="64">
        <v>23</v>
      </c>
    </row>
    <row r="7" ht="28.35" customHeight="1" spans="1:23">
      <c r="A7" s="29"/>
      <c r="B7" s="22"/>
      <c r="C7" s="22"/>
      <c r="D7" s="22"/>
      <c r="E7" s="22"/>
      <c r="F7" s="22"/>
      <c r="G7" s="22"/>
      <c r="H7" s="22"/>
      <c r="I7" s="22"/>
      <c r="J7" s="22"/>
      <c r="K7" s="22"/>
      <c r="L7" s="22"/>
      <c r="M7" s="22"/>
      <c r="N7" s="22"/>
      <c r="O7" s="22"/>
      <c r="P7" s="22"/>
      <c r="Q7" s="22"/>
      <c r="R7" s="22"/>
      <c r="S7" s="22"/>
      <c r="T7" s="22"/>
      <c r="U7" s="22"/>
      <c r="V7" s="22"/>
      <c r="W7" s="22"/>
    </row>
    <row r="8" ht="29.85" customHeight="1" spans="1:23">
      <c r="A8" s="29"/>
      <c r="B8" s="22"/>
      <c r="C8" s="22"/>
      <c r="D8" s="22"/>
      <c r="E8" s="22"/>
      <c r="F8" s="22"/>
      <c r="G8" s="22"/>
      <c r="H8" s="22"/>
      <c r="I8" s="22"/>
      <c r="J8" s="22"/>
      <c r="K8" s="22"/>
      <c r="L8" s="22"/>
      <c r="M8" s="22"/>
      <c r="N8" s="22"/>
      <c r="O8" s="22"/>
      <c r="P8" s="22"/>
      <c r="Q8" s="22"/>
      <c r="R8" s="22"/>
      <c r="S8" s="22"/>
      <c r="T8" s="22"/>
      <c r="U8" s="22"/>
      <c r="V8" s="22"/>
      <c r="W8" s="22"/>
    </row>
    <row r="9" customHeight="1" spans="1:1">
      <c r="A9" s="33" t="s">
        <v>342</v>
      </c>
    </row>
  </sheetData>
  <mergeCells count="5">
    <mergeCell ref="A2:W2"/>
    <mergeCell ref="A3:I3"/>
    <mergeCell ref="B4:D4"/>
    <mergeCell ref="E4:W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3" sqref="C13"/>
    </sheetView>
  </sheetViews>
  <sheetFormatPr defaultColWidth="9.125" defaultRowHeight="12" customHeight="1" outlineLevelRow="7"/>
  <cols>
    <col min="1" max="1" width="34.25" customWidth="1"/>
    <col min="2" max="2" width="29" customWidth="1"/>
    <col min="3" max="3" width="16.375" customWidth="1"/>
    <col min="4" max="4" width="15.625" customWidth="1"/>
    <col min="5" max="5" width="23.625" customWidth="1"/>
    <col min="6" max="6" width="11.25" customWidth="1"/>
    <col min="7" max="7" width="14.875" customWidth="1"/>
    <col min="8" max="8" width="10.875" customWidth="1"/>
    <col min="9" max="9" width="13.375" customWidth="1"/>
    <col min="10" max="10" width="32" customWidth="1"/>
  </cols>
  <sheetData>
    <row r="1" customHeight="1" spans="10:10">
      <c r="J1" s="54" t="s">
        <v>343</v>
      </c>
    </row>
    <row r="2" ht="28.5" customHeight="1" spans="1:10">
      <c r="A2" s="44" t="s">
        <v>344</v>
      </c>
      <c r="B2" s="27"/>
      <c r="C2" s="27"/>
      <c r="D2" s="27"/>
      <c r="E2" s="27"/>
      <c r="F2" s="45"/>
      <c r="G2" s="27"/>
      <c r="H2" s="45"/>
      <c r="I2" s="45"/>
      <c r="J2" s="27"/>
    </row>
    <row r="3" ht="17.25" customHeight="1" spans="1:1">
      <c r="A3" s="4" t="str">
        <f>"单位名称："&amp;"盈江县审计局"</f>
        <v>单位名称：盈江县审计局</v>
      </c>
    </row>
    <row r="4" ht="44.25" customHeight="1" spans="1:10">
      <c r="A4" s="46" t="s">
        <v>231</v>
      </c>
      <c r="B4" s="46" t="s">
        <v>232</v>
      </c>
      <c r="C4" s="46" t="s">
        <v>233</v>
      </c>
      <c r="D4" s="46" t="s">
        <v>234</v>
      </c>
      <c r="E4" s="46" t="s">
        <v>235</v>
      </c>
      <c r="F4" s="47" t="s">
        <v>236</v>
      </c>
      <c r="G4" s="46" t="s">
        <v>237</v>
      </c>
      <c r="H4" s="47" t="s">
        <v>238</v>
      </c>
      <c r="I4" s="47" t="s">
        <v>239</v>
      </c>
      <c r="J4" s="46" t="s">
        <v>240</v>
      </c>
    </row>
    <row r="5" ht="14.25" customHeight="1" spans="1:10">
      <c r="A5" s="46">
        <v>1</v>
      </c>
      <c r="B5" s="46">
        <v>2</v>
      </c>
      <c r="C5" s="46">
        <v>3</v>
      </c>
      <c r="D5" s="46">
        <v>4</v>
      </c>
      <c r="E5" s="46">
        <v>5</v>
      </c>
      <c r="F5" s="47">
        <v>6</v>
      </c>
      <c r="G5" s="46">
        <v>7</v>
      </c>
      <c r="H5" s="47">
        <v>8</v>
      </c>
      <c r="I5" s="47">
        <v>9</v>
      </c>
      <c r="J5" s="46">
        <v>10</v>
      </c>
    </row>
    <row r="6" ht="42" customHeight="1" spans="1:10">
      <c r="A6" s="48"/>
      <c r="B6" s="49"/>
      <c r="C6" s="49"/>
      <c r="D6" s="49"/>
      <c r="E6" s="50"/>
      <c r="F6" s="51"/>
      <c r="G6" s="50"/>
      <c r="H6" s="51"/>
      <c r="I6" s="51"/>
      <c r="J6" s="50"/>
    </row>
    <row r="7" ht="42" customHeight="1" spans="1:10">
      <c r="A7" s="48"/>
      <c r="B7" s="52"/>
      <c r="C7" s="52"/>
      <c r="D7" s="52"/>
      <c r="E7" s="48"/>
      <c r="F7" s="52"/>
      <c r="G7" s="48"/>
      <c r="H7" s="52"/>
      <c r="I7" s="52"/>
      <c r="J7" s="48"/>
    </row>
    <row r="8" customHeight="1" spans="1:1">
      <c r="A8" s="53" t="s">
        <v>345</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topLeftCell="A4" workbookViewId="0">
      <selection activeCell="C4" sqref="C4:C5"/>
    </sheetView>
  </sheetViews>
  <sheetFormatPr defaultColWidth="8.875" defaultRowHeight="15" customHeight="1" outlineLevelCol="7"/>
  <cols>
    <col min="1" max="1" width="36" customWidth="1"/>
    <col min="2" max="2" width="19.75" customWidth="1"/>
    <col min="3" max="3" width="33.375" customWidth="1"/>
    <col min="4" max="4" width="34.75" customWidth="1"/>
    <col min="5" max="5" width="14.5" customWidth="1"/>
    <col min="6" max="6" width="17.125" customWidth="1"/>
    <col min="7" max="7" width="17.375" customWidth="1"/>
    <col min="8" max="8" width="28.375" customWidth="1"/>
  </cols>
  <sheetData>
    <row r="1" ht="18.75" customHeight="1" spans="1:8">
      <c r="A1" s="35"/>
      <c r="B1" s="35"/>
      <c r="C1" s="35"/>
      <c r="D1" s="35"/>
      <c r="E1" s="35"/>
      <c r="F1" s="35"/>
      <c r="G1" s="35"/>
      <c r="H1" s="36" t="s">
        <v>346</v>
      </c>
    </row>
    <row r="2" ht="30.6" customHeight="1" spans="1:8">
      <c r="A2" s="37" t="s">
        <v>347</v>
      </c>
      <c r="B2" s="37"/>
      <c r="C2" s="37"/>
      <c r="D2" s="37"/>
      <c r="E2" s="37"/>
      <c r="F2" s="37"/>
      <c r="G2" s="37"/>
      <c r="H2" s="37"/>
    </row>
    <row r="3" ht="18.75" customHeight="1" spans="1:8">
      <c r="A3" s="35" t="str">
        <f>"单位名称："&amp;"盈江县审计局"</f>
        <v>单位名称：盈江县审计局</v>
      </c>
      <c r="B3" s="35"/>
      <c r="C3" s="35"/>
      <c r="D3" s="35"/>
      <c r="E3" s="35"/>
      <c r="F3" s="35"/>
      <c r="G3" s="35"/>
      <c r="H3" s="35"/>
    </row>
    <row r="4" ht="18.75" customHeight="1" spans="1:8">
      <c r="A4" s="38" t="s">
        <v>130</v>
      </c>
      <c r="B4" s="38" t="s">
        <v>348</v>
      </c>
      <c r="C4" s="38" t="s">
        <v>349</v>
      </c>
      <c r="D4" s="38" t="s">
        <v>350</v>
      </c>
      <c r="E4" s="38" t="s">
        <v>351</v>
      </c>
      <c r="F4" s="38" t="s">
        <v>352</v>
      </c>
      <c r="G4" s="38"/>
      <c r="H4" s="38"/>
    </row>
    <row r="5" ht="18.75" customHeight="1" spans="1:8">
      <c r="A5" s="38"/>
      <c r="B5" s="38"/>
      <c r="C5" s="38"/>
      <c r="D5" s="38"/>
      <c r="E5" s="38"/>
      <c r="F5" s="38" t="s">
        <v>292</v>
      </c>
      <c r="G5" s="38" t="s">
        <v>353</v>
      </c>
      <c r="H5" s="38" t="s">
        <v>354</v>
      </c>
    </row>
    <row r="6" ht="18.75" customHeight="1" spans="1:8">
      <c r="A6" s="39" t="s">
        <v>114</v>
      </c>
      <c r="B6" s="39" t="s">
        <v>115</v>
      </c>
      <c r="C6" s="39" t="s">
        <v>116</v>
      </c>
      <c r="D6" s="39" t="s">
        <v>355</v>
      </c>
      <c r="E6" s="39" t="s">
        <v>117</v>
      </c>
      <c r="F6" s="39" t="s">
        <v>118</v>
      </c>
      <c r="G6" s="39" t="s">
        <v>119</v>
      </c>
      <c r="H6" s="39" t="s">
        <v>356</v>
      </c>
    </row>
    <row r="7" ht="29.85" customHeight="1" spans="1:8">
      <c r="A7" s="40" t="s">
        <v>46</v>
      </c>
      <c r="B7" s="40"/>
      <c r="C7" s="40"/>
      <c r="D7" s="40"/>
      <c r="E7" s="38"/>
      <c r="F7" s="41">
        <v>3</v>
      </c>
      <c r="G7" s="42"/>
      <c r="H7" s="42">
        <v>200000</v>
      </c>
    </row>
    <row r="8" ht="29.85" customHeight="1" spans="1:8">
      <c r="A8" s="43" t="s">
        <v>46</v>
      </c>
      <c r="B8" s="40" t="s">
        <v>357</v>
      </c>
      <c r="C8" s="40" t="s">
        <v>299</v>
      </c>
      <c r="D8" s="40" t="s">
        <v>298</v>
      </c>
      <c r="E8" s="38" t="s">
        <v>358</v>
      </c>
      <c r="F8" s="41">
        <v>1</v>
      </c>
      <c r="G8" s="42">
        <v>90000</v>
      </c>
      <c r="H8" s="42">
        <v>90000</v>
      </c>
    </row>
    <row r="9" ht="29.85" customHeight="1" spans="1:8">
      <c r="A9" s="43" t="s">
        <v>46</v>
      </c>
      <c r="B9" s="40" t="s">
        <v>357</v>
      </c>
      <c r="C9" s="40" t="s">
        <v>359</v>
      </c>
      <c r="D9" s="40" t="s">
        <v>360</v>
      </c>
      <c r="E9" s="38" t="s">
        <v>361</v>
      </c>
      <c r="F9" s="41">
        <v>1</v>
      </c>
      <c r="G9" s="42">
        <v>50000</v>
      </c>
      <c r="H9" s="42">
        <v>50000</v>
      </c>
    </row>
    <row r="10" ht="29.85" customHeight="1" spans="1:8">
      <c r="A10" s="43" t="s">
        <v>46</v>
      </c>
      <c r="B10" s="40" t="s">
        <v>362</v>
      </c>
      <c r="C10" s="40" t="s">
        <v>302</v>
      </c>
      <c r="D10" s="40" t="s">
        <v>301</v>
      </c>
      <c r="E10" s="38" t="s">
        <v>361</v>
      </c>
      <c r="F10" s="41">
        <v>1</v>
      </c>
      <c r="G10" s="42">
        <v>60000</v>
      </c>
      <c r="H10" s="42">
        <v>60000</v>
      </c>
    </row>
    <row r="11" ht="20.1" customHeight="1" spans="1:8">
      <c r="A11" s="38" t="s">
        <v>31</v>
      </c>
      <c r="B11" s="38"/>
      <c r="C11" s="38"/>
      <c r="D11" s="38"/>
      <c r="E11" s="38"/>
      <c r="F11" s="41">
        <v>3</v>
      </c>
      <c r="G11" s="42"/>
      <c r="H11" s="42">
        <v>200000</v>
      </c>
    </row>
  </sheetData>
  <mergeCells count="8">
    <mergeCell ref="A2:H2"/>
    <mergeCell ref="F4:H4"/>
    <mergeCell ref="A11:E11"/>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abSelected="1" workbookViewId="0">
      <selection activeCell="E15" sqref="E15"/>
    </sheetView>
  </sheetViews>
  <sheetFormatPr defaultColWidth="9.125" defaultRowHeight="14.25" customHeight="1"/>
  <cols>
    <col min="1" max="1" width="16.375" customWidth="1"/>
    <col min="2" max="2" width="29" customWidth="1"/>
    <col min="3" max="3" width="23.875" customWidth="1"/>
    <col min="4" max="7" width="19.625" customWidth="1"/>
    <col min="8" max="8" width="15.375" customWidth="1"/>
    <col min="9" max="11" width="19.625" customWidth="1"/>
  </cols>
  <sheetData>
    <row r="1" ht="13.5" customHeight="1" spans="4:11">
      <c r="D1" s="1"/>
      <c r="E1" s="1"/>
      <c r="F1" s="1"/>
      <c r="G1" s="1"/>
      <c r="K1" s="2" t="s">
        <v>363</v>
      </c>
    </row>
    <row r="2" ht="27.75" customHeight="1" spans="1:11">
      <c r="A2" s="27" t="s">
        <v>364</v>
      </c>
      <c r="B2" s="27"/>
      <c r="C2" s="27"/>
      <c r="D2" s="27"/>
      <c r="E2" s="27"/>
      <c r="F2" s="27"/>
      <c r="G2" s="27"/>
      <c r="H2" s="27"/>
      <c r="I2" s="27"/>
      <c r="J2" s="27"/>
      <c r="K2" s="27"/>
    </row>
    <row r="3" ht="13.5" customHeight="1" spans="1:11">
      <c r="A3" s="4" t="str">
        <f>"单位名称："&amp;"盈江县审计局"</f>
        <v>单位名称：盈江县审计局</v>
      </c>
      <c r="B3" s="5"/>
      <c r="C3" s="5"/>
      <c r="D3" s="5"/>
      <c r="E3" s="5"/>
      <c r="F3" s="5"/>
      <c r="G3" s="5"/>
      <c r="H3" s="6"/>
      <c r="I3" s="6"/>
      <c r="J3" s="6"/>
      <c r="K3" s="7" t="s">
        <v>2</v>
      </c>
    </row>
    <row r="4" ht="21.75" customHeight="1" spans="1:11">
      <c r="A4" s="8" t="s">
        <v>206</v>
      </c>
      <c r="B4" s="8" t="s">
        <v>132</v>
      </c>
      <c r="C4" s="8" t="s">
        <v>207</v>
      </c>
      <c r="D4" s="9" t="s">
        <v>133</v>
      </c>
      <c r="E4" s="9" t="s">
        <v>134</v>
      </c>
      <c r="F4" s="9" t="s">
        <v>135</v>
      </c>
      <c r="G4" s="9" t="s">
        <v>136</v>
      </c>
      <c r="H4" s="15" t="s">
        <v>31</v>
      </c>
      <c r="I4" s="10" t="s">
        <v>365</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4">
        <v>10</v>
      </c>
      <c r="K7" s="34">
        <v>11</v>
      </c>
    </row>
    <row r="8" ht="30.6" customHeight="1" spans="1:11">
      <c r="A8" s="29"/>
      <c r="B8" s="20"/>
      <c r="C8" s="29"/>
      <c r="D8" s="29"/>
      <c r="E8" s="29"/>
      <c r="F8" s="29"/>
      <c r="G8" s="29"/>
      <c r="H8" s="22"/>
      <c r="I8" s="22"/>
      <c r="J8" s="22"/>
      <c r="K8" s="22"/>
    </row>
    <row r="9" ht="30.6" customHeight="1" spans="1:11">
      <c r="A9" s="20"/>
      <c r="B9" s="20"/>
      <c r="C9" s="20"/>
      <c r="D9" s="20"/>
      <c r="E9" s="20"/>
      <c r="F9" s="20"/>
      <c r="G9" s="20"/>
      <c r="H9" s="22"/>
      <c r="I9" s="22"/>
      <c r="J9" s="22"/>
      <c r="K9" s="22"/>
    </row>
    <row r="10" ht="18.75" customHeight="1" spans="1:11">
      <c r="A10" s="30" t="s">
        <v>97</v>
      </c>
      <c r="B10" s="31"/>
      <c r="C10" s="31"/>
      <c r="D10" s="31"/>
      <c r="E10" s="31"/>
      <c r="F10" s="31"/>
      <c r="G10" s="32"/>
      <c r="H10" s="22"/>
      <c r="I10" s="22"/>
      <c r="J10" s="22"/>
      <c r="K10" s="22"/>
    </row>
    <row r="11" customHeight="1" spans="1:1">
      <c r="A11" s="33" t="s">
        <v>366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F10" sqref="F10"/>
    </sheetView>
  </sheetViews>
  <sheetFormatPr defaultColWidth="9.125" defaultRowHeight="14.25" customHeight="1" outlineLevelCol="6"/>
  <cols>
    <col min="1" max="1" width="37.75" customWidth="1"/>
    <col min="2" max="2" width="28" customWidth="1"/>
    <col min="3" max="3" width="37.625" customWidth="1"/>
    <col min="4" max="4" width="17" customWidth="1"/>
    <col min="5" max="7" width="27" customWidth="1"/>
  </cols>
  <sheetData>
    <row r="1" ht="13.5" customHeight="1" spans="4:7">
      <c r="D1" s="1"/>
      <c r="G1" s="2" t="s">
        <v>367</v>
      </c>
    </row>
    <row r="2" ht="27.75" customHeight="1" spans="1:7">
      <c r="A2" s="3" t="s">
        <v>368</v>
      </c>
      <c r="B2" s="3"/>
      <c r="C2" s="3"/>
      <c r="D2" s="3"/>
      <c r="E2" s="3"/>
      <c r="F2" s="3"/>
      <c r="G2" s="3"/>
    </row>
    <row r="3" ht="13.5" customHeight="1" spans="1:7">
      <c r="A3" s="4" t="str">
        <f>"单位名称："&amp;"盈江县审计局"</f>
        <v>单位名称：盈江县审计局</v>
      </c>
      <c r="B3" s="5"/>
      <c r="C3" s="5"/>
      <c r="D3" s="5"/>
      <c r="E3" s="6"/>
      <c r="F3" s="6"/>
      <c r="G3" s="7" t="s">
        <v>2</v>
      </c>
    </row>
    <row r="4" ht="21.75" customHeight="1" spans="1:7">
      <c r="A4" s="8" t="s">
        <v>207</v>
      </c>
      <c r="B4" s="8" t="s">
        <v>206</v>
      </c>
      <c r="C4" s="8" t="s">
        <v>132</v>
      </c>
      <c r="D4" s="9" t="s">
        <v>369</v>
      </c>
      <c r="E4" s="10" t="s">
        <v>34</v>
      </c>
      <c r="F4" s="11"/>
      <c r="G4" s="12"/>
    </row>
    <row r="5" ht="21.75" customHeight="1" spans="1:7">
      <c r="A5" s="13"/>
      <c r="B5" s="13"/>
      <c r="C5" s="13"/>
      <c r="D5" s="14"/>
      <c r="E5" s="15" t="s">
        <v>370</v>
      </c>
      <c r="F5" s="9" t="s">
        <v>371</v>
      </c>
      <c r="G5" s="9" t="s">
        <v>372</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85" customHeight="1" spans="1:7">
      <c r="A8" s="20" t="s">
        <v>46</v>
      </c>
      <c r="B8" s="21"/>
      <c r="C8" s="21"/>
      <c r="D8" s="20"/>
      <c r="E8" s="22">
        <v>1100000</v>
      </c>
      <c r="F8" s="22">
        <v>1100000</v>
      </c>
      <c r="G8" s="22">
        <v>1100000</v>
      </c>
    </row>
    <row r="9" ht="29.85" customHeight="1" spans="1:7">
      <c r="A9" s="20"/>
      <c r="B9" s="20" t="s">
        <v>373</v>
      </c>
      <c r="C9" s="20" t="s">
        <v>215</v>
      </c>
      <c r="D9" s="20" t="s">
        <v>374</v>
      </c>
      <c r="E9" s="22">
        <v>915300</v>
      </c>
      <c r="F9" s="22">
        <v>915300</v>
      </c>
      <c r="G9" s="22">
        <v>915300</v>
      </c>
    </row>
    <row r="10" ht="29.85" customHeight="1" spans="1:7">
      <c r="A10" s="23"/>
      <c r="B10" s="20" t="s">
        <v>375</v>
      </c>
      <c r="C10" s="20" t="s">
        <v>210</v>
      </c>
      <c r="D10" s="20" t="s">
        <v>374</v>
      </c>
      <c r="E10" s="22">
        <v>184700</v>
      </c>
      <c r="F10" s="22">
        <v>184700</v>
      </c>
      <c r="G10" s="22">
        <v>184700</v>
      </c>
    </row>
    <row r="11" ht="18.75" customHeight="1" spans="1:7">
      <c r="A11" s="24" t="s">
        <v>31</v>
      </c>
      <c r="B11" s="25" t="s">
        <v>376</v>
      </c>
      <c r="C11" s="25"/>
      <c r="D11" s="26"/>
      <c r="E11" s="22">
        <v>1100000</v>
      </c>
      <c r="F11" s="22">
        <v>1100000</v>
      </c>
      <c r="G11" s="22">
        <v>1100000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opLeftCell="I1" workbookViewId="0">
      <selection activeCell="R3" sqref="R3:S3"/>
    </sheetView>
  </sheetViews>
  <sheetFormatPr defaultColWidth="8" defaultRowHeight="14.25" customHeight="1"/>
  <cols>
    <col min="1" max="1" width="21.125" customWidth="1"/>
    <col min="2" max="2" width="35.25" customWidth="1"/>
    <col min="3" max="19" width="16.125" customWidth="1"/>
  </cols>
  <sheetData>
    <row r="1" ht="12" customHeight="1" spans="1:18">
      <c r="A1" s="151"/>
      <c r="J1" s="164"/>
      <c r="R1" s="2" t="s">
        <v>27</v>
      </c>
    </row>
    <row r="2" ht="36" customHeight="1" spans="1:19">
      <c r="A2" s="152" t="s">
        <v>28</v>
      </c>
      <c r="B2" s="27"/>
      <c r="C2" s="27"/>
      <c r="D2" s="27"/>
      <c r="E2" s="27"/>
      <c r="F2" s="27"/>
      <c r="G2" s="27"/>
      <c r="H2" s="27"/>
      <c r="I2" s="27"/>
      <c r="J2" s="45"/>
      <c r="K2" s="27"/>
      <c r="L2" s="27"/>
      <c r="M2" s="27"/>
      <c r="N2" s="27"/>
      <c r="O2" s="27"/>
      <c r="P2" s="27"/>
      <c r="Q2" s="27"/>
      <c r="R2" s="27"/>
      <c r="S2" s="27"/>
    </row>
    <row r="3" ht="20.25" customHeight="1" spans="1:19">
      <c r="A3" s="96" t="str">
        <f>"单位名称："&amp;"盈江县审计局"</f>
        <v>单位名称：盈江县审计局</v>
      </c>
      <c r="B3" s="6"/>
      <c r="C3" s="6"/>
      <c r="D3" s="6"/>
      <c r="E3" s="6"/>
      <c r="F3" s="6"/>
      <c r="G3" s="6"/>
      <c r="H3" s="6"/>
      <c r="I3" s="6"/>
      <c r="J3" s="165"/>
      <c r="K3" s="6"/>
      <c r="L3" s="6"/>
      <c r="M3" s="6"/>
      <c r="N3" s="7"/>
      <c r="O3" s="7"/>
      <c r="P3" s="7"/>
      <c r="Q3" s="7"/>
      <c r="R3" s="7" t="s">
        <v>2</v>
      </c>
      <c r="S3" s="7"/>
    </row>
    <row r="4" ht="18.75" customHeight="1" spans="1:19">
      <c r="A4" s="153" t="s">
        <v>29</v>
      </c>
      <c r="B4" s="154" t="s">
        <v>30</v>
      </c>
      <c r="C4" s="154" t="s">
        <v>31</v>
      </c>
      <c r="D4" s="155" t="s">
        <v>32</v>
      </c>
      <c r="E4" s="156"/>
      <c r="F4" s="156"/>
      <c r="G4" s="156"/>
      <c r="H4" s="156"/>
      <c r="I4" s="156"/>
      <c r="J4" s="166"/>
      <c r="K4" s="156"/>
      <c r="L4" s="156"/>
      <c r="M4" s="156"/>
      <c r="N4" s="167"/>
      <c r="O4" s="167" t="s">
        <v>20</v>
      </c>
      <c r="P4" s="167"/>
      <c r="Q4" s="167"/>
      <c r="R4" s="167"/>
      <c r="S4" s="167"/>
    </row>
    <row r="5" ht="18" customHeight="1" spans="1:19">
      <c r="A5" s="157"/>
      <c r="B5" s="158"/>
      <c r="C5" s="158"/>
      <c r="D5" s="158" t="s">
        <v>33</v>
      </c>
      <c r="E5" s="158" t="s">
        <v>34</v>
      </c>
      <c r="F5" s="158" t="s">
        <v>35</v>
      </c>
      <c r="G5" s="158" t="s">
        <v>36</v>
      </c>
      <c r="H5" s="158" t="s">
        <v>37</v>
      </c>
      <c r="I5" s="168" t="s">
        <v>38</v>
      </c>
      <c r="J5" s="169"/>
      <c r="K5" s="168" t="s">
        <v>39</v>
      </c>
      <c r="L5" s="168" t="s">
        <v>40</v>
      </c>
      <c r="M5" s="168" t="s">
        <v>41</v>
      </c>
      <c r="N5" s="170" t="s">
        <v>42</v>
      </c>
      <c r="O5" s="171" t="s">
        <v>33</v>
      </c>
      <c r="P5" s="171" t="s">
        <v>34</v>
      </c>
      <c r="Q5" s="171" t="s">
        <v>35</v>
      </c>
      <c r="R5" s="171" t="s">
        <v>36</v>
      </c>
      <c r="S5" s="171" t="s">
        <v>43</v>
      </c>
    </row>
    <row r="6" ht="29.25" customHeight="1" spans="1:19">
      <c r="A6" s="159"/>
      <c r="B6" s="160"/>
      <c r="C6" s="160"/>
      <c r="D6" s="160"/>
      <c r="E6" s="160"/>
      <c r="F6" s="160"/>
      <c r="G6" s="160"/>
      <c r="H6" s="160"/>
      <c r="I6" s="172" t="s">
        <v>33</v>
      </c>
      <c r="J6" s="172" t="s">
        <v>44</v>
      </c>
      <c r="K6" s="172" t="s">
        <v>39</v>
      </c>
      <c r="L6" s="172" t="s">
        <v>40</v>
      </c>
      <c r="M6" s="172" t="s">
        <v>41</v>
      </c>
      <c r="N6" s="172" t="s">
        <v>42</v>
      </c>
      <c r="O6" s="172"/>
      <c r="P6" s="172"/>
      <c r="Q6" s="172"/>
      <c r="R6" s="172"/>
      <c r="S6" s="172"/>
    </row>
    <row r="7" ht="16.5" customHeight="1" spans="1:19">
      <c r="A7" s="136">
        <v>1</v>
      </c>
      <c r="B7" s="19">
        <v>2</v>
      </c>
      <c r="C7" s="19">
        <v>3</v>
      </c>
      <c r="D7" s="19">
        <v>4</v>
      </c>
      <c r="E7" s="136">
        <v>5</v>
      </c>
      <c r="F7" s="19">
        <v>6</v>
      </c>
      <c r="G7" s="19">
        <v>7</v>
      </c>
      <c r="H7" s="136">
        <v>8</v>
      </c>
      <c r="I7" s="19">
        <v>9</v>
      </c>
      <c r="J7" s="34">
        <v>10</v>
      </c>
      <c r="K7" s="34">
        <v>11</v>
      </c>
      <c r="L7" s="173">
        <v>12</v>
      </c>
      <c r="M7" s="34">
        <v>13</v>
      </c>
      <c r="N7" s="34">
        <v>14</v>
      </c>
      <c r="O7" s="34">
        <v>15</v>
      </c>
      <c r="P7" s="34">
        <v>16</v>
      </c>
      <c r="Q7" s="34">
        <v>17</v>
      </c>
      <c r="R7" s="34">
        <v>18</v>
      </c>
      <c r="S7" s="34">
        <v>19</v>
      </c>
    </row>
    <row r="8" ht="31.35" customHeight="1" spans="1:19">
      <c r="A8" s="29" t="s">
        <v>45</v>
      </c>
      <c r="B8" s="29" t="s">
        <v>46</v>
      </c>
      <c r="C8" s="22">
        <v>5644920.95</v>
      </c>
      <c r="D8" s="126">
        <v>5544920.95</v>
      </c>
      <c r="E8" s="95">
        <v>5044920.95</v>
      </c>
      <c r="F8" s="95"/>
      <c r="G8" s="95"/>
      <c r="H8" s="95"/>
      <c r="I8" s="95">
        <v>500000</v>
      </c>
      <c r="J8" s="95"/>
      <c r="K8" s="95"/>
      <c r="L8" s="95"/>
      <c r="M8" s="95"/>
      <c r="N8" s="95">
        <v>500000</v>
      </c>
      <c r="O8" s="95">
        <v>100000</v>
      </c>
      <c r="P8" s="95">
        <v>100000</v>
      </c>
      <c r="Q8" s="95"/>
      <c r="R8" s="95"/>
      <c r="S8" s="95"/>
    </row>
    <row r="9" ht="31.35" customHeight="1" spans="1:19">
      <c r="A9" s="134" t="s">
        <v>47</v>
      </c>
      <c r="B9" s="134" t="s">
        <v>46</v>
      </c>
      <c r="C9" s="22">
        <v>5644920.95</v>
      </c>
      <c r="D9" s="126">
        <v>5544920.95</v>
      </c>
      <c r="E9" s="95">
        <v>5044920.95</v>
      </c>
      <c r="F9" s="95"/>
      <c r="G9" s="95"/>
      <c r="H9" s="95"/>
      <c r="I9" s="95">
        <v>500000</v>
      </c>
      <c r="J9" s="95"/>
      <c r="K9" s="95"/>
      <c r="L9" s="95"/>
      <c r="M9" s="95"/>
      <c r="N9" s="95">
        <v>500000</v>
      </c>
      <c r="O9" s="95">
        <v>100000</v>
      </c>
      <c r="P9" s="95">
        <v>100000</v>
      </c>
      <c r="Q9" s="95"/>
      <c r="R9" s="95"/>
      <c r="S9" s="95"/>
    </row>
    <row r="10" ht="16.5" customHeight="1" spans="1:19">
      <c r="A10" s="161" t="s">
        <v>31</v>
      </c>
      <c r="B10" s="162"/>
      <c r="C10" s="126">
        <v>5644920.95</v>
      </c>
      <c r="D10" s="126">
        <v>5544920.95</v>
      </c>
      <c r="E10" s="95">
        <v>5044920.95</v>
      </c>
      <c r="F10" s="95"/>
      <c r="G10" s="95"/>
      <c r="H10" s="95"/>
      <c r="I10" s="95">
        <v>500000</v>
      </c>
      <c r="J10" s="95"/>
      <c r="K10" s="95"/>
      <c r="L10" s="95"/>
      <c r="M10" s="95"/>
      <c r="N10" s="95">
        <v>500000</v>
      </c>
      <c r="O10" s="95">
        <v>100000</v>
      </c>
      <c r="P10" s="95">
        <v>100000</v>
      </c>
      <c r="Q10" s="95"/>
      <c r="R10" s="95"/>
      <c r="S10" s="95"/>
    </row>
    <row r="11" ht="18.95" customHeight="1" spans="1:1">
      <c r="A11" s="163" t="s">
        <v>48</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Zeros="0" topLeftCell="G1" workbookViewId="0">
      <selection activeCell="O3" sqref="O3"/>
    </sheetView>
  </sheetViews>
  <sheetFormatPr defaultColWidth="9.125" defaultRowHeight="14.25" customHeight="1"/>
  <cols>
    <col min="1" max="1" width="14.25" customWidth="1"/>
    <col min="2" max="2" width="32.625" customWidth="1"/>
    <col min="3" max="6" width="18.875" customWidth="1"/>
    <col min="7" max="7" width="21.25" customWidth="1"/>
    <col min="8" max="9" width="18.875" customWidth="1"/>
    <col min="10" max="10" width="17.875" customWidth="1"/>
    <col min="11" max="15" width="18.875" customWidth="1"/>
  </cols>
  <sheetData>
    <row r="1" ht="15.75" customHeight="1" spans="15:15">
      <c r="O1" s="55" t="s">
        <v>49</v>
      </c>
    </row>
    <row r="2" ht="28.5" customHeight="1" spans="1:15">
      <c r="A2" s="27" t="s">
        <v>50</v>
      </c>
      <c r="B2" s="27"/>
      <c r="C2" s="27"/>
      <c r="D2" s="27"/>
      <c r="E2" s="27"/>
      <c r="F2" s="27"/>
      <c r="G2" s="27"/>
      <c r="H2" s="27"/>
      <c r="I2" s="27"/>
      <c r="J2" s="27"/>
      <c r="K2" s="27"/>
      <c r="L2" s="27"/>
      <c r="M2" s="27"/>
      <c r="N2" s="27"/>
      <c r="O2" s="27"/>
    </row>
    <row r="3" ht="15" customHeight="1" spans="1:15">
      <c r="A3" s="104" t="str">
        <f>"单位名称："&amp;"盈江县审计局"</f>
        <v>单位名称：盈江县审计局</v>
      </c>
      <c r="B3" s="105"/>
      <c r="C3" s="58"/>
      <c r="D3" s="58"/>
      <c r="E3" s="58"/>
      <c r="F3" s="58"/>
      <c r="G3" s="6"/>
      <c r="H3" s="58"/>
      <c r="I3" s="58"/>
      <c r="J3" s="6"/>
      <c r="K3" s="58"/>
      <c r="L3" s="58"/>
      <c r="M3" s="6"/>
      <c r="N3" s="6"/>
      <c r="O3" s="106" t="s">
        <v>2</v>
      </c>
    </row>
    <row r="4" ht="18.75" customHeight="1" spans="1:15">
      <c r="A4" s="9" t="s">
        <v>51</v>
      </c>
      <c r="B4" s="9" t="s">
        <v>52</v>
      </c>
      <c r="C4" s="15" t="s">
        <v>31</v>
      </c>
      <c r="D4" s="64" t="s">
        <v>34</v>
      </c>
      <c r="E4" s="64"/>
      <c r="F4" s="64"/>
      <c r="G4" s="9" t="s">
        <v>35</v>
      </c>
      <c r="H4" s="9" t="s">
        <v>36</v>
      </c>
      <c r="I4" s="9" t="s">
        <v>53</v>
      </c>
      <c r="J4" s="10" t="s">
        <v>54</v>
      </c>
      <c r="K4" s="71" t="s">
        <v>55</v>
      </c>
      <c r="L4" s="71" t="s">
        <v>56</v>
      </c>
      <c r="M4" s="71" t="s">
        <v>57</v>
      </c>
      <c r="N4" s="71" t="s">
        <v>58</v>
      </c>
      <c r="O4" s="90" t="s">
        <v>59</v>
      </c>
    </row>
    <row r="5" ht="30" customHeight="1" spans="1:15">
      <c r="A5" s="18"/>
      <c r="B5" s="18"/>
      <c r="C5" s="18"/>
      <c r="D5" s="64" t="s">
        <v>33</v>
      </c>
      <c r="E5" s="64" t="s">
        <v>60</v>
      </c>
      <c r="F5" s="64" t="s">
        <v>61</v>
      </c>
      <c r="G5" s="18"/>
      <c r="H5" s="18"/>
      <c r="I5" s="18"/>
      <c r="J5" s="64" t="s">
        <v>33</v>
      </c>
      <c r="K5" s="94" t="s">
        <v>55</v>
      </c>
      <c r="L5" s="94" t="s">
        <v>56</v>
      </c>
      <c r="M5" s="94" t="s">
        <v>57</v>
      </c>
      <c r="N5" s="94" t="s">
        <v>58</v>
      </c>
      <c r="O5" s="94" t="s">
        <v>59</v>
      </c>
    </row>
    <row r="6" ht="16.5" customHeight="1" spans="1:15">
      <c r="A6" s="64">
        <v>1</v>
      </c>
      <c r="B6" s="64">
        <v>2</v>
      </c>
      <c r="C6" s="64">
        <v>3</v>
      </c>
      <c r="D6" s="64">
        <v>4</v>
      </c>
      <c r="E6" s="64">
        <v>5</v>
      </c>
      <c r="F6" s="64">
        <v>6</v>
      </c>
      <c r="G6" s="64">
        <v>7</v>
      </c>
      <c r="H6" s="47">
        <v>8</v>
      </c>
      <c r="I6" s="47">
        <v>9</v>
      </c>
      <c r="J6" s="47">
        <v>10</v>
      </c>
      <c r="K6" s="47">
        <v>11</v>
      </c>
      <c r="L6" s="47">
        <v>12</v>
      </c>
      <c r="M6" s="47">
        <v>13</v>
      </c>
      <c r="N6" s="47">
        <v>14</v>
      </c>
      <c r="O6" s="64">
        <v>15</v>
      </c>
    </row>
    <row r="7" ht="20.25" customHeight="1" spans="1:15">
      <c r="A7" s="29" t="s">
        <v>62</v>
      </c>
      <c r="B7" s="29" t="s">
        <v>63</v>
      </c>
      <c r="C7" s="126">
        <v>4812107.34</v>
      </c>
      <c r="D7" s="126">
        <v>4312107.34</v>
      </c>
      <c r="E7" s="126">
        <v>3112107.34</v>
      </c>
      <c r="F7" s="126">
        <v>1200000</v>
      </c>
      <c r="G7" s="95"/>
      <c r="H7" s="126"/>
      <c r="I7" s="126"/>
      <c r="J7" s="126">
        <v>500000</v>
      </c>
      <c r="K7" s="126"/>
      <c r="L7" s="126"/>
      <c r="M7" s="95"/>
      <c r="N7" s="126"/>
      <c r="O7" s="126">
        <v>500000</v>
      </c>
    </row>
    <row r="8" ht="20.25" customHeight="1" spans="1:15">
      <c r="A8" s="134" t="s">
        <v>64</v>
      </c>
      <c r="B8" s="134" t="s">
        <v>65</v>
      </c>
      <c r="C8" s="126">
        <v>4812107.34</v>
      </c>
      <c r="D8" s="126">
        <v>4312107.34</v>
      </c>
      <c r="E8" s="126">
        <v>3112107.34</v>
      </c>
      <c r="F8" s="126">
        <v>1200000</v>
      </c>
      <c r="G8" s="95"/>
      <c r="H8" s="126"/>
      <c r="I8" s="126"/>
      <c r="J8" s="126">
        <v>500000</v>
      </c>
      <c r="K8" s="126"/>
      <c r="L8" s="126"/>
      <c r="M8" s="95"/>
      <c r="N8" s="126"/>
      <c r="O8" s="126">
        <v>500000</v>
      </c>
    </row>
    <row r="9" ht="20.25" customHeight="1" spans="1:15">
      <c r="A9" s="135" t="s">
        <v>66</v>
      </c>
      <c r="B9" s="135" t="s">
        <v>67</v>
      </c>
      <c r="C9" s="126">
        <v>2693304.46</v>
      </c>
      <c r="D9" s="126">
        <v>2693304.46</v>
      </c>
      <c r="E9" s="126">
        <v>2693304.46</v>
      </c>
      <c r="F9" s="126"/>
      <c r="G9" s="95"/>
      <c r="H9" s="126"/>
      <c r="I9" s="126"/>
      <c r="J9" s="126"/>
      <c r="K9" s="126"/>
      <c r="L9" s="126"/>
      <c r="M9" s="95"/>
      <c r="N9" s="126"/>
      <c r="O9" s="126"/>
    </row>
    <row r="10" ht="20.25" customHeight="1" spans="1:15">
      <c r="A10" s="135" t="s">
        <v>68</v>
      </c>
      <c r="B10" s="135" t="s">
        <v>69</v>
      </c>
      <c r="C10" s="126">
        <v>1700000</v>
      </c>
      <c r="D10" s="126">
        <v>1200000</v>
      </c>
      <c r="E10" s="126"/>
      <c r="F10" s="126">
        <v>1200000</v>
      </c>
      <c r="G10" s="95"/>
      <c r="H10" s="126"/>
      <c r="I10" s="126"/>
      <c r="J10" s="126">
        <v>500000</v>
      </c>
      <c r="K10" s="126"/>
      <c r="L10" s="126"/>
      <c r="M10" s="95"/>
      <c r="N10" s="126"/>
      <c r="O10" s="126">
        <v>500000</v>
      </c>
    </row>
    <row r="11" ht="20.25" customHeight="1" spans="1:15">
      <c r="A11" s="135" t="s">
        <v>70</v>
      </c>
      <c r="B11" s="135" t="s">
        <v>71</v>
      </c>
      <c r="C11" s="126">
        <v>418802.88</v>
      </c>
      <c r="D11" s="126">
        <v>418802.88</v>
      </c>
      <c r="E11" s="126">
        <v>418802.88</v>
      </c>
      <c r="F11" s="126"/>
      <c r="G11" s="95"/>
      <c r="H11" s="126"/>
      <c r="I11" s="126"/>
      <c r="J11" s="126"/>
      <c r="K11" s="126"/>
      <c r="L11" s="126"/>
      <c r="M11" s="95"/>
      <c r="N11" s="126"/>
      <c r="O11" s="126"/>
    </row>
    <row r="12" ht="20.25" customHeight="1" spans="1:15">
      <c r="A12" s="29" t="s">
        <v>72</v>
      </c>
      <c r="B12" s="29" t="s">
        <v>73</v>
      </c>
      <c r="C12" s="126">
        <v>367054.53</v>
      </c>
      <c r="D12" s="126">
        <v>367054.53</v>
      </c>
      <c r="E12" s="126">
        <v>367054.53</v>
      </c>
      <c r="F12" s="126"/>
      <c r="G12" s="95"/>
      <c r="H12" s="126"/>
      <c r="I12" s="126"/>
      <c r="J12" s="126"/>
      <c r="K12" s="126"/>
      <c r="L12" s="126"/>
      <c r="M12" s="95"/>
      <c r="N12" s="126"/>
      <c r="O12" s="126"/>
    </row>
    <row r="13" ht="20.25" customHeight="1" spans="1:15">
      <c r="A13" s="134" t="s">
        <v>74</v>
      </c>
      <c r="B13" s="134" t="s">
        <v>75</v>
      </c>
      <c r="C13" s="126">
        <v>360582.14</v>
      </c>
      <c r="D13" s="126">
        <v>360582.14</v>
      </c>
      <c r="E13" s="126">
        <v>360582.14</v>
      </c>
      <c r="F13" s="126"/>
      <c r="G13" s="95"/>
      <c r="H13" s="126"/>
      <c r="I13" s="126"/>
      <c r="J13" s="126"/>
      <c r="K13" s="126"/>
      <c r="L13" s="126"/>
      <c r="M13" s="95"/>
      <c r="N13" s="126"/>
      <c r="O13" s="126"/>
    </row>
    <row r="14" ht="20.25" customHeight="1" spans="1:15">
      <c r="A14" s="135" t="s">
        <v>76</v>
      </c>
      <c r="B14" s="135" t="s">
        <v>77</v>
      </c>
      <c r="C14" s="126">
        <v>360582.14</v>
      </c>
      <c r="D14" s="126">
        <v>360582.14</v>
      </c>
      <c r="E14" s="126">
        <v>360582.14</v>
      </c>
      <c r="F14" s="126"/>
      <c r="G14" s="95"/>
      <c r="H14" s="126"/>
      <c r="I14" s="126"/>
      <c r="J14" s="126"/>
      <c r="K14" s="126"/>
      <c r="L14" s="126"/>
      <c r="M14" s="95"/>
      <c r="N14" s="126"/>
      <c r="O14" s="126"/>
    </row>
    <row r="15" ht="20.25" customHeight="1" spans="1:15">
      <c r="A15" s="134" t="s">
        <v>78</v>
      </c>
      <c r="B15" s="134" t="s">
        <v>79</v>
      </c>
      <c r="C15" s="126">
        <v>6472.39</v>
      </c>
      <c r="D15" s="126">
        <v>6472.39</v>
      </c>
      <c r="E15" s="126">
        <v>6472.39</v>
      </c>
      <c r="F15" s="126"/>
      <c r="G15" s="95"/>
      <c r="H15" s="126"/>
      <c r="I15" s="126"/>
      <c r="J15" s="126"/>
      <c r="K15" s="126"/>
      <c r="L15" s="126"/>
      <c r="M15" s="95"/>
      <c r="N15" s="126"/>
      <c r="O15" s="126"/>
    </row>
    <row r="16" ht="20.25" customHeight="1" spans="1:15">
      <c r="A16" s="135" t="s">
        <v>80</v>
      </c>
      <c r="B16" s="135" t="s">
        <v>79</v>
      </c>
      <c r="C16" s="126">
        <v>6472.39</v>
      </c>
      <c r="D16" s="126">
        <v>6472.39</v>
      </c>
      <c r="E16" s="126">
        <v>6472.39</v>
      </c>
      <c r="F16" s="126"/>
      <c r="G16" s="95"/>
      <c r="H16" s="126"/>
      <c r="I16" s="126"/>
      <c r="J16" s="126"/>
      <c r="K16" s="126"/>
      <c r="L16" s="126"/>
      <c r="M16" s="95"/>
      <c r="N16" s="126"/>
      <c r="O16" s="126"/>
    </row>
    <row r="17" ht="20.25" customHeight="1" spans="1:15">
      <c r="A17" s="29" t="s">
        <v>81</v>
      </c>
      <c r="B17" s="29" t="s">
        <v>82</v>
      </c>
      <c r="C17" s="126">
        <v>185787.43</v>
      </c>
      <c r="D17" s="126">
        <v>185787.43</v>
      </c>
      <c r="E17" s="126">
        <v>185787.43</v>
      </c>
      <c r="F17" s="126"/>
      <c r="G17" s="95"/>
      <c r="H17" s="126"/>
      <c r="I17" s="126"/>
      <c r="J17" s="126"/>
      <c r="K17" s="126"/>
      <c r="L17" s="126"/>
      <c r="M17" s="95"/>
      <c r="N17" s="126"/>
      <c r="O17" s="126"/>
    </row>
    <row r="18" ht="20.25" customHeight="1" spans="1:15">
      <c r="A18" s="134" t="s">
        <v>83</v>
      </c>
      <c r="B18" s="134" t="s">
        <v>84</v>
      </c>
      <c r="C18" s="126">
        <v>185787.43</v>
      </c>
      <c r="D18" s="126">
        <v>185787.43</v>
      </c>
      <c r="E18" s="126">
        <v>185787.43</v>
      </c>
      <c r="F18" s="126"/>
      <c r="G18" s="95"/>
      <c r="H18" s="126"/>
      <c r="I18" s="126"/>
      <c r="J18" s="126"/>
      <c r="K18" s="126"/>
      <c r="L18" s="126"/>
      <c r="M18" s="95"/>
      <c r="N18" s="126"/>
      <c r="O18" s="126"/>
    </row>
    <row r="19" ht="20.25" customHeight="1" spans="1:15">
      <c r="A19" s="135" t="s">
        <v>85</v>
      </c>
      <c r="B19" s="135" t="s">
        <v>86</v>
      </c>
      <c r="C19" s="126">
        <v>152157.63</v>
      </c>
      <c r="D19" s="126">
        <v>152157.63</v>
      </c>
      <c r="E19" s="126">
        <v>152157.63</v>
      </c>
      <c r="F19" s="126"/>
      <c r="G19" s="95"/>
      <c r="H19" s="126"/>
      <c r="I19" s="126"/>
      <c r="J19" s="126"/>
      <c r="K19" s="126"/>
      <c r="L19" s="126"/>
      <c r="M19" s="95"/>
      <c r="N19" s="126"/>
      <c r="O19" s="126"/>
    </row>
    <row r="20" ht="20.25" customHeight="1" spans="1:15">
      <c r="A20" s="135" t="s">
        <v>87</v>
      </c>
      <c r="B20" s="135" t="s">
        <v>88</v>
      </c>
      <c r="C20" s="126">
        <v>25879.8</v>
      </c>
      <c r="D20" s="126">
        <v>25879.8</v>
      </c>
      <c r="E20" s="126">
        <v>25879.8</v>
      </c>
      <c r="F20" s="126"/>
      <c r="G20" s="95"/>
      <c r="H20" s="126"/>
      <c r="I20" s="126"/>
      <c r="J20" s="126"/>
      <c r="K20" s="126"/>
      <c r="L20" s="126"/>
      <c r="M20" s="95"/>
      <c r="N20" s="126"/>
      <c r="O20" s="126"/>
    </row>
    <row r="21" ht="20.25" customHeight="1" spans="1:15">
      <c r="A21" s="135" t="s">
        <v>89</v>
      </c>
      <c r="B21" s="135" t="s">
        <v>90</v>
      </c>
      <c r="C21" s="126">
        <v>7750</v>
      </c>
      <c r="D21" s="126">
        <v>7750</v>
      </c>
      <c r="E21" s="126">
        <v>7750</v>
      </c>
      <c r="F21" s="126"/>
      <c r="G21" s="95"/>
      <c r="H21" s="126"/>
      <c r="I21" s="126"/>
      <c r="J21" s="126"/>
      <c r="K21" s="126"/>
      <c r="L21" s="126"/>
      <c r="M21" s="95"/>
      <c r="N21" s="126"/>
      <c r="O21" s="126"/>
    </row>
    <row r="22" ht="20.25" customHeight="1" spans="1:15">
      <c r="A22" s="29" t="s">
        <v>91</v>
      </c>
      <c r="B22" s="29" t="s">
        <v>92</v>
      </c>
      <c r="C22" s="126">
        <v>279971.65</v>
      </c>
      <c r="D22" s="126">
        <v>279971.65</v>
      </c>
      <c r="E22" s="126">
        <v>279971.65</v>
      </c>
      <c r="F22" s="126"/>
      <c r="G22" s="95"/>
      <c r="H22" s="126"/>
      <c r="I22" s="126"/>
      <c r="J22" s="126"/>
      <c r="K22" s="126"/>
      <c r="L22" s="126"/>
      <c r="M22" s="95"/>
      <c r="N22" s="126"/>
      <c r="O22" s="126"/>
    </row>
    <row r="23" ht="20.25" customHeight="1" spans="1:15">
      <c r="A23" s="134" t="s">
        <v>93</v>
      </c>
      <c r="B23" s="134" t="s">
        <v>94</v>
      </c>
      <c r="C23" s="126">
        <v>279971.65</v>
      </c>
      <c r="D23" s="126">
        <v>279971.65</v>
      </c>
      <c r="E23" s="126">
        <v>279971.65</v>
      </c>
      <c r="F23" s="126"/>
      <c r="G23" s="95"/>
      <c r="H23" s="126"/>
      <c r="I23" s="126"/>
      <c r="J23" s="126"/>
      <c r="K23" s="126"/>
      <c r="L23" s="126"/>
      <c r="M23" s="95"/>
      <c r="N23" s="126"/>
      <c r="O23" s="126"/>
    </row>
    <row r="24" ht="20.25" customHeight="1" spans="1:15">
      <c r="A24" s="135" t="s">
        <v>95</v>
      </c>
      <c r="B24" s="135" t="s">
        <v>96</v>
      </c>
      <c r="C24" s="126">
        <v>279971.65</v>
      </c>
      <c r="D24" s="126">
        <v>279971.65</v>
      </c>
      <c r="E24" s="126">
        <v>279971.65</v>
      </c>
      <c r="F24" s="126"/>
      <c r="G24" s="95"/>
      <c r="H24" s="126"/>
      <c r="I24" s="126"/>
      <c r="J24" s="126"/>
      <c r="K24" s="126"/>
      <c r="L24" s="126"/>
      <c r="M24" s="95"/>
      <c r="N24" s="126"/>
      <c r="O24" s="126"/>
    </row>
    <row r="25" ht="17.25" customHeight="1" spans="1:15">
      <c r="A25" s="107" t="s">
        <v>97</v>
      </c>
      <c r="B25" s="108" t="s">
        <v>97</v>
      </c>
      <c r="C25" s="126">
        <v>5644920.95</v>
      </c>
      <c r="D25" s="126">
        <v>5144920.95</v>
      </c>
      <c r="E25" s="126">
        <v>3944920.95</v>
      </c>
      <c r="F25" s="126">
        <v>1200000</v>
      </c>
      <c r="G25" s="95"/>
      <c r="H25" s="126"/>
      <c r="I25" s="126"/>
      <c r="J25" s="126">
        <v>500000</v>
      </c>
      <c r="K25" s="126"/>
      <c r="L25" s="126"/>
      <c r="M25" s="95"/>
      <c r="N25" s="126"/>
      <c r="O25" s="126">
        <v>500000</v>
      </c>
    </row>
  </sheetData>
  <mergeCells count="11">
    <mergeCell ref="A2:O2"/>
    <mergeCell ref="A3:L3"/>
    <mergeCell ref="D4:F4"/>
    <mergeCell ref="J4:O4"/>
    <mergeCell ref="A25:B25"/>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B3" workbookViewId="0">
      <selection activeCell="D3" sqref="D3"/>
    </sheetView>
  </sheetViews>
  <sheetFormatPr defaultColWidth="9.125" defaultRowHeight="14.25" customHeight="1" outlineLevelCol="3"/>
  <cols>
    <col min="1" max="1" width="49.25" customWidth="1"/>
    <col min="2" max="2" width="43.375" customWidth="1"/>
    <col min="3" max="3" width="48.625" customWidth="1"/>
    <col min="4" max="4" width="41.125" customWidth="1"/>
  </cols>
  <sheetData>
    <row r="1" customHeight="1" spans="4:4">
      <c r="D1" s="102" t="s">
        <v>98</v>
      </c>
    </row>
    <row r="2" ht="31.5" customHeight="1" spans="1:4">
      <c r="A2" s="44" t="s">
        <v>99</v>
      </c>
      <c r="B2" s="138"/>
      <c r="C2" s="138"/>
      <c r="D2" s="138"/>
    </row>
    <row r="3" ht="17.25" customHeight="1" spans="1:4">
      <c r="A3" s="4" t="str">
        <f>"单位名称："&amp;"盈江县审计局"</f>
        <v>单位名称：盈江县审计局</v>
      </c>
      <c r="B3" s="139"/>
      <c r="C3" s="139"/>
      <c r="D3" s="103" t="s">
        <v>2</v>
      </c>
    </row>
    <row r="4" ht="24.6" customHeight="1" spans="1:4">
      <c r="A4" s="10" t="s">
        <v>3</v>
      </c>
      <c r="B4" s="12"/>
      <c r="C4" s="10" t="s">
        <v>4</v>
      </c>
      <c r="D4" s="12"/>
    </row>
    <row r="5" ht="15.6" customHeight="1" spans="1:4">
      <c r="A5" s="15" t="s">
        <v>5</v>
      </c>
      <c r="B5" s="140" t="s">
        <v>6</v>
      </c>
      <c r="C5" s="15" t="s">
        <v>100</v>
      </c>
      <c r="D5" s="140" t="s">
        <v>6</v>
      </c>
    </row>
    <row r="6" ht="14.1" customHeight="1" spans="1:4">
      <c r="A6" s="18"/>
      <c r="B6" s="17"/>
      <c r="C6" s="18"/>
      <c r="D6" s="17"/>
    </row>
    <row r="7" ht="29.1" customHeight="1" spans="1:4">
      <c r="A7" s="141" t="s">
        <v>101</v>
      </c>
      <c r="B7" s="142">
        <v>5044920.95</v>
      </c>
      <c r="C7" s="143" t="s">
        <v>102</v>
      </c>
      <c r="D7" s="142">
        <v>5144920.95</v>
      </c>
    </row>
    <row r="8" ht="29.1" customHeight="1" spans="1:4">
      <c r="A8" s="144" t="s">
        <v>103</v>
      </c>
      <c r="B8" s="95">
        <v>5044920.95</v>
      </c>
      <c r="C8" s="23" t="str">
        <f>"（一）"&amp;"一般公共服务支出"</f>
        <v>（一）一般公共服务支出</v>
      </c>
      <c r="D8" s="95">
        <v>4312107.34</v>
      </c>
    </row>
    <row r="9" ht="29.1" customHeight="1" spans="1:4">
      <c r="A9" s="144" t="s">
        <v>104</v>
      </c>
      <c r="B9" s="95"/>
      <c r="C9" s="23" t="str">
        <f>"（二）"&amp;"社会保障和就业支出"</f>
        <v>（二）社会保障和就业支出</v>
      </c>
      <c r="D9" s="95">
        <v>367054.53</v>
      </c>
    </row>
    <row r="10" ht="29.1" customHeight="1" spans="1:4">
      <c r="A10" s="144" t="s">
        <v>105</v>
      </c>
      <c r="B10" s="95"/>
      <c r="C10" s="23" t="str">
        <f>"（三）"&amp;"卫生健康支出"</f>
        <v>（三）卫生健康支出</v>
      </c>
      <c r="D10" s="95">
        <v>185787.43</v>
      </c>
    </row>
    <row r="11" ht="29.1" customHeight="1" spans="1:4">
      <c r="A11" s="145" t="s">
        <v>106</v>
      </c>
      <c r="B11" s="146">
        <v>100000</v>
      </c>
      <c r="C11" s="23" t="str">
        <f>"（四）"&amp;"住房保障支出"</f>
        <v>（四）住房保障支出</v>
      </c>
      <c r="D11" s="95">
        <v>279971.65</v>
      </c>
    </row>
    <row r="12" ht="29.1" customHeight="1" spans="1:4">
      <c r="A12" s="144" t="s">
        <v>103</v>
      </c>
      <c r="B12" s="126">
        <v>100000</v>
      </c>
      <c r="C12" s="147"/>
      <c r="D12" s="146"/>
    </row>
    <row r="13" ht="29.1" customHeight="1" spans="1:4">
      <c r="A13" s="148" t="s">
        <v>104</v>
      </c>
      <c r="B13" s="126"/>
      <c r="C13" s="147"/>
      <c r="D13" s="146"/>
    </row>
    <row r="14" ht="29.1" customHeight="1" spans="1:4">
      <c r="A14" s="148" t="s">
        <v>105</v>
      </c>
      <c r="B14" s="146"/>
      <c r="C14" s="147"/>
      <c r="D14" s="146"/>
    </row>
    <row r="15" ht="29.1" customHeight="1" spans="1:4">
      <c r="A15" s="149"/>
      <c r="B15" s="146"/>
      <c r="C15" s="150" t="s">
        <v>107</v>
      </c>
      <c r="D15" s="146"/>
    </row>
    <row r="16" ht="29.1" customHeight="1" spans="1:4">
      <c r="A16" s="149" t="s">
        <v>108</v>
      </c>
      <c r="B16" s="146">
        <v>5144920.95</v>
      </c>
      <c r="C16" s="147" t="s">
        <v>26</v>
      </c>
      <c r="D16" s="146">
        <v>5144920.95</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topLeftCell="B3" workbookViewId="0">
      <selection activeCell="G3" sqref="G3"/>
    </sheetView>
  </sheetViews>
  <sheetFormatPr defaultColWidth="9.125" defaultRowHeight="14.25" customHeight="1" outlineLevelCol="6"/>
  <cols>
    <col min="1" max="1" width="20.125" customWidth="1"/>
    <col min="2" max="2" width="37.375" customWidth="1"/>
    <col min="3" max="3" width="24.25" customWidth="1"/>
    <col min="4" max="6" width="25" customWidth="1"/>
    <col min="7" max="7" width="24.25" customWidth="1"/>
  </cols>
  <sheetData>
    <row r="1" ht="12" customHeight="1" spans="4:7">
      <c r="D1" s="117"/>
      <c r="F1" s="55"/>
      <c r="G1" s="55" t="s">
        <v>109</v>
      </c>
    </row>
    <row r="2" ht="39" customHeight="1" spans="1:7">
      <c r="A2" s="3" t="s">
        <v>110</v>
      </c>
      <c r="B2" s="3"/>
      <c r="C2" s="3"/>
      <c r="D2" s="3"/>
      <c r="E2" s="3"/>
      <c r="F2" s="3"/>
      <c r="G2" s="3"/>
    </row>
    <row r="3" ht="18" customHeight="1" spans="1:7">
      <c r="A3" s="4" t="str">
        <f>"单位名称："&amp;"盈江县审计局"</f>
        <v>单位名称：盈江县审计局</v>
      </c>
      <c r="F3" s="106"/>
      <c r="G3" s="106" t="s">
        <v>2</v>
      </c>
    </row>
    <row r="4" ht="20.25" customHeight="1" spans="1:7">
      <c r="A4" s="128" t="s">
        <v>111</v>
      </c>
      <c r="B4" s="129"/>
      <c r="C4" s="130" t="s">
        <v>31</v>
      </c>
      <c r="D4" s="11" t="s">
        <v>60</v>
      </c>
      <c r="E4" s="11"/>
      <c r="F4" s="12"/>
      <c r="G4" s="130" t="s">
        <v>61</v>
      </c>
    </row>
    <row r="5" ht="20.25" customHeight="1" spans="1:7">
      <c r="A5" s="131" t="s">
        <v>51</v>
      </c>
      <c r="B5" s="132" t="s">
        <v>52</v>
      </c>
      <c r="C5" s="97"/>
      <c r="D5" s="97" t="s">
        <v>33</v>
      </c>
      <c r="E5" s="97" t="s">
        <v>112</v>
      </c>
      <c r="F5" s="97" t="s">
        <v>113</v>
      </c>
      <c r="G5" s="97"/>
    </row>
    <row r="6" ht="13.5" customHeight="1" spans="1:7">
      <c r="A6" s="133" t="s">
        <v>114</v>
      </c>
      <c r="B6" s="133" t="s">
        <v>115</v>
      </c>
      <c r="C6" s="133" t="s">
        <v>116</v>
      </c>
      <c r="D6" s="64">
        <v>4</v>
      </c>
      <c r="E6" s="133" t="s">
        <v>117</v>
      </c>
      <c r="F6" s="133" t="s">
        <v>118</v>
      </c>
      <c r="G6" s="133" t="s">
        <v>119</v>
      </c>
    </row>
    <row r="7" ht="18" customHeight="1" spans="1:7">
      <c r="A7" s="29" t="s">
        <v>62</v>
      </c>
      <c r="B7" s="29" t="s">
        <v>63</v>
      </c>
      <c r="C7" s="22">
        <v>4212107.34</v>
      </c>
      <c r="D7" s="22">
        <v>3112107.34</v>
      </c>
      <c r="E7" s="22">
        <v>2606047.7</v>
      </c>
      <c r="F7" s="22">
        <v>506059.64</v>
      </c>
      <c r="G7" s="22">
        <v>1100000</v>
      </c>
    </row>
    <row r="8" ht="18" customHeight="1" spans="1:7">
      <c r="A8" s="29" t="s">
        <v>64</v>
      </c>
      <c r="B8" s="134" t="s">
        <v>65</v>
      </c>
      <c r="C8" s="22">
        <v>4212107.34</v>
      </c>
      <c r="D8" s="22">
        <v>3112107.34</v>
      </c>
      <c r="E8" s="22">
        <v>2606047.7</v>
      </c>
      <c r="F8" s="22">
        <v>506059.64</v>
      </c>
      <c r="G8" s="22">
        <v>1100000</v>
      </c>
    </row>
    <row r="9" ht="18" customHeight="1" spans="1:7">
      <c r="A9" s="29" t="s">
        <v>66</v>
      </c>
      <c r="B9" s="135" t="s">
        <v>67</v>
      </c>
      <c r="C9" s="22">
        <v>2693304.46</v>
      </c>
      <c r="D9" s="22">
        <v>2693304.46</v>
      </c>
      <c r="E9" s="22">
        <v>2221815.3</v>
      </c>
      <c r="F9" s="22">
        <v>471489.16</v>
      </c>
      <c r="G9" s="22"/>
    </row>
    <row r="10" ht="18" customHeight="1" spans="1:7">
      <c r="A10" s="29" t="s">
        <v>68</v>
      </c>
      <c r="B10" s="135" t="s">
        <v>69</v>
      </c>
      <c r="C10" s="22">
        <v>1100000</v>
      </c>
      <c r="D10" s="22"/>
      <c r="E10" s="22"/>
      <c r="F10" s="22"/>
      <c r="G10" s="22">
        <v>1100000</v>
      </c>
    </row>
    <row r="11" ht="18" customHeight="1" spans="1:7">
      <c r="A11" s="29" t="s">
        <v>70</v>
      </c>
      <c r="B11" s="135" t="s">
        <v>71</v>
      </c>
      <c r="C11" s="22">
        <v>418802.88</v>
      </c>
      <c r="D11" s="22">
        <v>418802.88</v>
      </c>
      <c r="E11" s="22">
        <v>384232.4</v>
      </c>
      <c r="F11" s="22">
        <v>34570.48</v>
      </c>
      <c r="G11" s="22"/>
    </row>
    <row r="12" ht="18" customHeight="1" spans="1:7">
      <c r="A12" s="29" t="s">
        <v>72</v>
      </c>
      <c r="B12" s="29" t="s">
        <v>73</v>
      </c>
      <c r="C12" s="22">
        <v>367054.53</v>
      </c>
      <c r="D12" s="22">
        <v>367054.53</v>
      </c>
      <c r="E12" s="22">
        <v>367054.53</v>
      </c>
      <c r="F12" s="22"/>
      <c r="G12" s="22"/>
    </row>
    <row r="13" ht="18" customHeight="1" spans="1:7">
      <c r="A13" s="29" t="s">
        <v>74</v>
      </c>
      <c r="B13" s="134" t="s">
        <v>75</v>
      </c>
      <c r="C13" s="22">
        <v>360582.14</v>
      </c>
      <c r="D13" s="22">
        <v>360582.14</v>
      </c>
      <c r="E13" s="22">
        <v>360582.14</v>
      </c>
      <c r="F13" s="22"/>
      <c r="G13" s="22"/>
    </row>
    <row r="14" ht="18" customHeight="1" spans="1:7">
      <c r="A14" s="29" t="s">
        <v>76</v>
      </c>
      <c r="B14" s="135" t="s">
        <v>77</v>
      </c>
      <c r="C14" s="22">
        <v>360582.14</v>
      </c>
      <c r="D14" s="22">
        <v>360582.14</v>
      </c>
      <c r="E14" s="22">
        <v>360582.14</v>
      </c>
      <c r="F14" s="22"/>
      <c r="G14" s="22"/>
    </row>
    <row r="15" ht="18" customHeight="1" spans="1:7">
      <c r="A15" s="29" t="s">
        <v>78</v>
      </c>
      <c r="B15" s="134" t="s">
        <v>79</v>
      </c>
      <c r="C15" s="22">
        <v>6472.39</v>
      </c>
      <c r="D15" s="22">
        <v>6472.39</v>
      </c>
      <c r="E15" s="22">
        <v>6472.39</v>
      </c>
      <c r="F15" s="22"/>
      <c r="G15" s="22"/>
    </row>
    <row r="16" ht="18" customHeight="1" spans="1:7">
      <c r="A16" s="29" t="s">
        <v>80</v>
      </c>
      <c r="B16" s="135" t="s">
        <v>79</v>
      </c>
      <c r="C16" s="22">
        <v>6472.39</v>
      </c>
      <c r="D16" s="22">
        <v>6472.39</v>
      </c>
      <c r="E16" s="22">
        <v>6472.39</v>
      </c>
      <c r="F16" s="22"/>
      <c r="G16" s="22"/>
    </row>
    <row r="17" ht="18" customHeight="1" spans="1:7">
      <c r="A17" s="29" t="s">
        <v>81</v>
      </c>
      <c r="B17" s="29" t="s">
        <v>82</v>
      </c>
      <c r="C17" s="22">
        <v>185787.43</v>
      </c>
      <c r="D17" s="22">
        <v>185787.43</v>
      </c>
      <c r="E17" s="22">
        <v>185787.43</v>
      </c>
      <c r="F17" s="22"/>
      <c r="G17" s="22"/>
    </row>
    <row r="18" ht="18" customHeight="1" spans="1:7">
      <c r="A18" s="29" t="s">
        <v>83</v>
      </c>
      <c r="B18" s="134" t="s">
        <v>84</v>
      </c>
      <c r="C18" s="22">
        <v>185787.43</v>
      </c>
      <c r="D18" s="22">
        <v>185787.43</v>
      </c>
      <c r="E18" s="22">
        <v>185787.43</v>
      </c>
      <c r="F18" s="22"/>
      <c r="G18" s="22"/>
    </row>
    <row r="19" ht="18" customHeight="1" spans="1:7">
      <c r="A19" s="29" t="s">
        <v>85</v>
      </c>
      <c r="B19" s="135" t="s">
        <v>86</v>
      </c>
      <c r="C19" s="22">
        <v>152157.63</v>
      </c>
      <c r="D19" s="22">
        <v>152157.63</v>
      </c>
      <c r="E19" s="22">
        <v>152157.63</v>
      </c>
      <c r="F19" s="22"/>
      <c r="G19" s="22"/>
    </row>
    <row r="20" ht="18" customHeight="1" spans="1:7">
      <c r="A20" s="29" t="s">
        <v>87</v>
      </c>
      <c r="B20" s="135" t="s">
        <v>88</v>
      </c>
      <c r="C20" s="22">
        <v>25879.8</v>
      </c>
      <c r="D20" s="22">
        <v>25879.8</v>
      </c>
      <c r="E20" s="22">
        <v>25879.8</v>
      </c>
      <c r="F20" s="22"/>
      <c r="G20" s="22"/>
    </row>
    <row r="21" ht="18" customHeight="1" spans="1:7">
      <c r="A21" s="29" t="s">
        <v>89</v>
      </c>
      <c r="B21" s="135" t="s">
        <v>90</v>
      </c>
      <c r="C21" s="22">
        <v>7750</v>
      </c>
      <c r="D21" s="22">
        <v>7750</v>
      </c>
      <c r="E21" s="22">
        <v>7750</v>
      </c>
      <c r="F21" s="22"/>
      <c r="G21" s="22"/>
    </row>
    <row r="22" ht="18" customHeight="1" spans="1:7">
      <c r="A22" s="29" t="s">
        <v>91</v>
      </c>
      <c r="B22" s="29" t="s">
        <v>92</v>
      </c>
      <c r="C22" s="22">
        <v>279971.65</v>
      </c>
      <c r="D22" s="22">
        <v>279971.65</v>
      </c>
      <c r="E22" s="22">
        <v>279971.65</v>
      </c>
      <c r="F22" s="22"/>
      <c r="G22" s="22"/>
    </row>
    <row r="23" ht="18" customHeight="1" spans="1:7">
      <c r="A23" s="29" t="s">
        <v>93</v>
      </c>
      <c r="B23" s="134" t="s">
        <v>94</v>
      </c>
      <c r="C23" s="22">
        <v>279971.65</v>
      </c>
      <c r="D23" s="22">
        <v>279971.65</v>
      </c>
      <c r="E23" s="22">
        <v>279971.65</v>
      </c>
      <c r="F23" s="22"/>
      <c r="G23" s="22"/>
    </row>
    <row r="24" ht="18" customHeight="1" spans="1:7">
      <c r="A24" s="29" t="s">
        <v>95</v>
      </c>
      <c r="B24" s="135" t="s">
        <v>96</v>
      </c>
      <c r="C24" s="22">
        <v>279971.65</v>
      </c>
      <c r="D24" s="22">
        <v>279971.65</v>
      </c>
      <c r="E24" s="22">
        <v>279971.65</v>
      </c>
      <c r="F24" s="22"/>
      <c r="G24" s="22"/>
    </row>
    <row r="25" ht="18" customHeight="1" spans="1:7">
      <c r="A25" s="136" t="s">
        <v>97</v>
      </c>
      <c r="B25" s="137" t="s">
        <v>97</v>
      </c>
      <c r="C25" s="22">
        <v>5044920.95</v>
      </c>
      <c r="D25" s="22">
        <v>3944920.95</v>
      </c>
      <c r="E25" s="22">
        <v>3438861.31</v>
      </c>
      <c r="F25" s="22">
        <v>506059.64</v>
      </c>
      <c r="G25" s="22">
        <v>1100000</v>
      </c>
    </row>
  </sheetData>
  <mergeCells count="7">
    <mergeCell ref="A2:G2"/>
    <mergeCell ref="A3:E3"/>
    <mergeCell ref="A4:B4"/>
    <mergeCell ref="D4:F4"/>
    <mergeCell ref="A25:B25"/>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12" sqref="D12"/>
    </sheetView>
  </sheetViews>
  <sheetFormatPr defaultColWidth="9.125" defaultRowHeight="14.25" customHeight="1" outlineLevelRow="6" outlineLevelCol="5"/>
  <cols>
    <col min="1" max="1" width="27.375" customWidth="1"/>
    <col min="2" max="6" width="31.125" customWidth="1"/>
  </cols>
  <sheetData>
    <row r="1" ht="12" customHeight="1" spans="1:6">
      <c r="A1" s="122"/>
      <c r="B1" s="122"/>
      <c r="C1" s="60"/>
      <c r="F1" s="59" t="s">
        <v>120</v>
      </c>
    </row>
    <row r="2" ht="25.5" customHeight="1" spans="1:6">
      <c r="A2" s="123" t="s">
        <v>121</v>
      </c>
      <c r="B2" s="123"/>
      <c r="C2" s="123"/>
      <c r="D2" s="123"/>
      <c r="E2" s="123"/>
      <c r="F2" s="123"/>
    </row>
    <row r="3" ht="15.75" customHeight="1" spans="1:6">
      <c r="A3" s="4" t="str">
        <f>"单位名称："&amp;"盈江县审计局"</f>
        <v>单位名称：盈江县审计局</v>
      </c>
      <c r="B3" s="122"/>
      <c r="C3" s="60"/>
      <c r="D3"/>
      <c r="F3" s="59" t="s">
        <v>2</v>
      </c>
    </row>
    <row r="4" ht="19.5" customHeight="1" spans="1:6">
      <c r="A4" s="9" t="s">
        <v>122</v>
      </c>
      <c r="B4" s="15" t="s">
        <v>123</v>
      </c>
      <c r="C4" s="10" t="s">
        <v>124</v>
      </c>
      <c r="D4" s="11"/>
      <c r="E4" s="12"/>
      <c r="F4" s="15" t="s">
        <v>125</v>
      </c>
    </row>
    <row r="5" ht="19.5" customHeight="1" spans="1:6">
      <c r="A5" s="17"/>
      <c r="B5" s="18"/>
      <c r="C5" s="64" t="s">
        <v>33</v>
      </c>
      <c r="D5" s="64" t="s">
        <v>126</v>
      </c>
      <c r="E5" s="64" t="s">
        <v>127</v>
      </c>
      <c r="F5" s="18"/>
    </row>
    <row r="6" ht="18.75" customHeight="1" spans="1:6">
      <c r="A6" s="124">
        <v>1</v>
      </c>
      <c r="B6" s="124">
        <v>2</v>
      </c>
      <c r="C6" s="125">
        <v>3</v>
      </c>
      <c r="D6" s="124">
        <v>4</v>
      </c>
      <c r="E6" s="124">
        <v>5</v>
      </c>
      <c r="F6" s="124">
        <v>6</v>
      </c>
    </row>
    <row r="7" ht="18.75" customHeight="1" spans="1:6">
      <c r="A7" s="126">
        <v>22200</v>
      </c>
      <c r="B7" s="126"/>
      <c r="C7" s="127">
        <v>16400</v>
      </c>
      <c r="D7" s="126"/>
      <c r="E7" s="126">
        <v>16400</v>
      </c>
      <c r="F7" s="126">
        <v>5800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6"/>
  <sheetViews>
    <sheetView showZeros="0" topLeftCell="C1" workbookViewId="0">
      <selection activeCell="C14" sqref="C14"/>
    </sheetView>
  </sheetViews>
  <sheetFormatPr defaultColWidth="9.125" defaultRowHeight="14.25" customHeight="1"/>
  <cols>
    <col min="1" max="1" width="28.75" customWidth="1"/>
    <col min="2" max="3" width="23.875" customWidth="1"/>
    <col min="4" max="4" width="14.625" customWidth="1"/>
    <col min="5" max="5" width="18.5" customWidth="1"/>
    <col min="6" max="6" width="14.75" customWidth="1"/>
    <col min="7" max="7" width="18.875" customWidth="1"/>
    <col min="8" max="13" width="15.375" customWidth="1"/>
    <col min="14" max="16" width="14.75" customWidth="1"/>
    <col min="17" max="17" width="14.875" customWidth="1"/>
    <col min="18" max="23" width="15" customWidth="1"/>
  </cols>
  <sheetData>
    <row r="1" ht="13.5" customHeight="1" spans="4:23">
      <c r="D1" s="1"/>
      <c r="E1" s="1"/>
      <c r="F1" s="1"/>
      <c r="G1" s="1"/>
      <c r="U1" s="117"/>
      <c r="W1" s="55" t="s">
        <v>128</v>
      </c>
    </row>
    <row r="2" ht="27.75" customHeight="1" spans="1:23">
      <c r="A2" s="27" t="s">
        <v>129</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"单位名称："&amp;"盈江县审计局"</f>
        <v>单位名称：盈江县审计局</v>
      </c>
      <c r="B3" s="5"/>
      <c r="C3" s="5"/>
      <c r="D3" s="5"/>
      <c r="E3" s="5"/>
      <c r="F3" s="5"/>
      <c r="G3" s="5"/>
      <c r="H3" s="6"/>
      <c r="I3" s="6"/>
      <c r="J3" s="6"/>
      <c r="K3" s="6"/>
      <c r="L3" s="6"/>
      <c r="M3" s="6"/>
      <c r="N3" s="6"/>
      <c r="O3" s="6"/>
      <c r="P3" s="6"/>
      <c r="Q3" s="6"/>
      <c r="U3" s="117"/>
      <c r="W3" s="106" t="s">
        <v>2</v>
      </c>
    </row>
    <row r="4" ht="21.75" customHeight="1" spans="1:23">
      <c r="A4" s="8" t="s">
        <v>130</v>
      </c>
      <c r="B4" s="8" t="s">
        <v>131</v>
      </c>
      <c r="C4" s="8" t="s">
        <v>132</v>
      </c>
      <c r="D4" s="9" t="s">
        <v>133</v>
      </c>
      <c r="E4" s="9" t="s">
        <v>134</v>
      </c>
      <c r="F4" s="9" t="s">
        <v>135</v>
      </c>
      <c r="G4" s="9" t="s">
        <v>136</v>
      </c>
      <c r="H4" s="64" t="s">
        <v>137</v>
      </c>
      <c r="I4" s="64"/>
      <c r="J4" s="64"/>
      <c r="K4" s="64"/>
      <c r="L4" s="114"/>
      <c r="M4" s="114"/>
      <c r="N4" s="114"/>
      <c r="O4" s="114"/>
      <c r="P4" s="114"/>
      <c r="Q4" s="46"/>
      <c r="R4" s="64"/>
      <c r="S4" s="64"/>
      <c r="T4" s="64"/>
      <c r="U4" s="64"/>
      <c r="V4" s="64"/>
      <c r="W4" s="64"/>
    </row>
    <row r="5" ht="21.75" customHeight="1" spans="1:23">
      <c r="A5" s="13"/>
      <c r="B5" s="13"/>
      <c r="C5" s="13"/>
      <c r="D5" s="14"/>
      <c r="E5" s="14"/>
      <c r="F5" s="14"/>
      <c r="G5" s="14"/>
      <c r="H5" s="64" t="s">
        <v>31</v>
      </c>
      <c r="I5" s="46" t="s">
        <v>34</v>
      </c>
      <c r="J5" s="46"/>
      <c r="K5" s="46"/>
      <c r="L5" s="114"/>
      <c r="M5" s="114"/>
      <c r="N5" s="114" t="s">
        <v>138</v>
      </c>
      <c r="O5" s="114"/>
      <c r="P5" s="114"/>
      <c r="Q5" s="46" t="s">
        <v>37</v>
      </c>
      <c r="R5" s="64" t="s">
        <v>54</v>
      </c>
      <c r="S5" s="46"/>
      <c r="T5" s="46"/>
      <c r="U5" s="46"/>
      <c r="V5" s="46"/>
      <c r="W5" s="46"/>
    </row>
    <row r="6" ht="15" customHeight="1" spans="1:23">
      <c r="A6" s="16"/>
      <c r="B6" s="16"/>
      <c r="C6" s="16"/>
      <c r="D6" s="17"/>
      <c r="E6" s="17"/>
      <c r="F6" s="17"/>
      <c r="G6" s="17"/>
      <c r="H6" s="64"/>
      <c r="I6" s="46" t="s">
        <v>139</v>
      </c>
      <c r="J6" s="46" t="s">
        <v>140</v>
      </c>
      <c r="K6" s="46" t="s">
        <v>141</v>
      </c>
      <c r="L6" s="121" t="s">
        <v>142</v>
      </c>
      <c r="M6" s="121" t="s">
        <v>143</v>
      </c>
      <c r="N6" s="121" t="s">
        <v>34</v>
      </c>
      <c r="O6" s="121" t="s">
        <v>35</v>
      </c>
      <c r="P6" s="121" t="s">
        <v>36</v>
      </c>
      <c r="Q6" s="46"/>
      <c r="R6" s="46" t="s">
        <v>33</v>
      </c>
      <c r="S6" s="46" t="s">
        <v>44</v>
      </c>
      <c r="T6" s="46" t="s">
        <v>144</v>
      </c>
      <c r="U6" s="46" t="s">
        <v>40</v>
      </c>
      <c r="V6" s="46" t="s">
        <v>41</v>
      </c>
      <c r="W6" s="46" t="s">
        <v>42</v>
      </c>
    </row>
    <row r="7" ht="27.75" customHeight="1" spans="1:23">
      <c r="A7" s="16"/>
      <c r="B7" s="16"/>
      <c r="C7" s="16"/>
      <c r="D7" s="17"/>
      <c r="E7" s="17"/>
      <c r="F7" s="17"/>
      <c r="G7" s="17"/>
      <c r="H7" s="64"/>
      <c r="I7" s="46"/>
      <c r="J7" s="46"/>
      <c r="K7" s="46"/>
      <c r="L7" s="121"/>
      <c r="M7" s="121"/>
      <c r="N7" s="121"/>
      <c r="O7" s="121"/>
      <c r="P7" s="121"/>
      <c r="Q7" s="46"/>
      <c r="R7" s="46"/>
      <c r="S7" s="46"/>
      <c r="T7" s="46"/>
      <c r="U7" s="46"/>
      <c r="V7" s="46"/>
      <c r="W7" s="46"/>
    </row>
    <row r="8" ht="15" customHeight="1" spans="1:23">
      <c r="A8" s="118">
        <v>1</v>
      </c>
      <c r="B8" s="118">
        <v>2</v>
      </c>
      <c r="C8" s="118">
        <v>3</v>
      </c>
      <c r="D8" s="118">
        <v>4</v>
      </c>
      <c r="E8" s="118">
        <v>5</v>
      </c>
      <c r="F8" s="118">
        <v>6</v>
      </c>
      <c r="G8" s="118">
        <v>7</v>
      </c>
      <c r="H8" s="118">
        <v>8</v>
      </c>
      <c r="I8" s="118">
        <v>9</v>
      </c>
      <c r="J8" s="118">
        <v>10</v>
      </c>
      <c r="K8" s="118">
        <v>11</v>
      </c>
      <c r="L8" s="118">
        <v>12</v>
      </c>
      <c r="M8" s="118">
        <v>13</v>
      </c>
      <c r="N8" s="118">
        <v>14</v>
      </c>
      <c r="O8" s="118">
        <v>15</v>
      </c>
      <c r="P8" s="118">
        <v>16</v>
      </c>
      <c r="Q8" s="118">
        <v>17</v>
      </c>
      <c r="R8" s="118">
        <v>18</v>
      </c>
      <c r="S8" s="118">
        <v>19</v>
      </c>
      <c r="T8" s="118">
        <v>20</v>
      </c>
      <c r="U8" s="118">
        <v>21</v>
      </c>
      <c r="V8" s="118">
        <v>22</v>
      </c>
      <c r="W8" s="118">
        <v>23</v>
      </c>
    </row>
    <row r="9" ht="18.75" customHeight="1" spans="1:23">
      <c r="A9" s="23" t="s">
        <v>46</v>
      </c>
      <c r="B9" s="113"/>
      <c r="C9" s="23"/>
      <c r="D9" s="23"/>
      <c r="E9" s="23"/>
      <c r="F9" s="23"/>
      <c r="G9" s="23"/>
      <c r="H9" s="22">
        <v>3944920.95</v>
      </c>
      <c r="I9" s="22">
        <v>3944920.95</v>
      </c>
      <c r="J9" s="22">
        <v>987917.77</v>
      </c>
      <c r="K9" s="22">
        <v>100</v>
      </c>
      <c r="L9" s="22">
        <v>2956903.18</v>
      </c>
      <c r="M9" s="22"/>
      <c r="N9" s="22"/>
      <c r="O9" s="22"/>
      <c r="P9" s="22"/>
      <c r="Q9" s="22"/>
      <c r="R9" s="22"/>
      <c r="S9" s="22"/>
      <c r="T9" s="22"/>
      <c r="U9" s="22"/>
      <c r="V9" s="22"/>
      <c r="W9" s="22"/>
    </row>
    <row r="10" ht="31.35" customHeight="1" spans="1:23">
      <c r="A10" s="119" t="s">
        <v>46</v>
      </c>
      <c r="B10" s="113"/>
      <c r="C10" s="23"/>
      <c r="D10" s="23"/>
      <c r="E10" s="23"/>
      <c r="F10" s="23"/>
      <c r="G10" s="23"/>
      <c r="H10" s="22">
        <v>3944920.95</v>
      </c>
      <c r="I10" s="22">
        <v>3944920.95</v>
      </c>
      <c r="J10" s="22">
        <v>987917.77</v>
      </c>
      <c r="K10" s="22">
        <v>100</v>
      </c>
      <c r="L10" s="22">
        <v>2956903.18</v>
      </c>
      <c r="M10" s="22"/>
      <c r="N10" s="22"/>
      <c r="O10" s="22"/>
      <c r="P10" s="22"/>
      <c r="Q10" s="22"/>
      <c r="R10" s="22"/>
      <c r="S10" s="22"/>
      <c r="T10" s="22"/>
      <c r="U10" s="22"/>
      <c r="V10" s="22"/>
      <c r="W10" s="22"/>
    </row>
    <row r="11" ht="31.35" customHeight="1" spans="1:23">
      <c r="A11" s="120" t="s">
        <v>46</v>
      </c>
      <c r="B11" s="113" t="s">
        <v>145</v>
      </c>
      <c r="C11" s="23" t="s">
        <v>146</v>
      </c>
      <c r="D11" s="23" t="s">
        <v>66</v>
      </c>
      <c r="E11" s="23" t="s">
        <v>67</v>
      </c>
      <c r="F11" s="23" t="s">
        <v>147</v>
      </c>
      <c r="G11" s="23" t="s">
        <v>148</v>
      </c>
      <c r="H11" s="22">
        <v>729666</v>
      </c>
      <c r="I11" s="22">
        <v>729666</v>
      </c>
      <c r="J11" s="22">
        <v>182416.5</v>
      </c>
      <c r="K11" s="22"/>
      <c r="L11" s="22">
        <v>547249.5</v>
      </c>
      <c r="M11" s="22"/>
      <c r="N11" s="22"/>
      <c r="O11" s="22"/>
      <c r="P11" s="22"/>
      <c r="Q11" s="22"/>
      <c r="R11" s="22"/>
      <c r="S11" s="22"/>
      <c r="T11" s="22"/>
      <c r="U11" s="22"/>
      <c r="V11" s="22"/>
      <c r="W11" s="22"/>
    </row>
    <row r="12" ht="31.35" customHeight="1" spans="1:23">
      <c r="A12" s="120" t="s">
        <v>46</v>
      </c>
      <c r="B12" s="113" t="s">
        <v>145</v>
      </c>
      <c r="C12" s="23" t="s">
        <v>146</v>
      </c>
      <c r="D12" s="23" t="s">
        <v>66</v>
      </c>
      <c r="E12" s="23" t="s">
        <v>67</v>
      </c>
      <c r="F12" s="23" t="s">
        <v>149</v>
      </c>
      <c r="G12" s="23" t="s">
        <v>150</v>
      </c>
      <c r="H12" s="22">
        <v>1045207.8</v>
      </c>
      <c r="I12" s="22">
        <v>1045207.8</v>
      </c>
      <c r="J12" s="22">
        <v>261301.95</v>
      </c>
      <c r="K12" s="22"/>
      <c r="L12" s="22">
        <v>783905.85</v>
      </c>
      <c r="M12" s="22"/>
      <c r="N12" s="22"/>
      <c r="O12" s="22"/>
      <c r="P12" s="22"/>
      <c r="Q12" s="22"/>
      <c r="R12" s="22"/>
      <c r="S12" s="22"/>
      <c r="T12" s="22"/>
      <c r="U12" s="22"/>
      <c r="V12" s="22"/>
      <c r="W12" s="22"/>
    </row>
    <row r="13" ht="31.35" customHeight="1" spans="1:23">
      <c r="A13" s="120" t="s">
        <v>46</v>
      </c>
      <c r="B13" s="113" t="s">
        <v>145</v>
      </c>
      <c r="C13" s="23" t="s">
        <v>146</v>
      </c>
      <c r="D13" s="23" t="s">
        <v>66</v>
      </c>
      <c r="E13" s="23" t="s">
        <v>67</v>
      </c>
      <c r="F13" s="23" t="s">
        <v>151</v>
      </c>
      <c r="G13" s="23" t="s">
        <v>152</v>
      </c>
      <c r="H13" s="22">
        <v>67555.5</v>
      </c>
      <c r="I13" s="22">
        <v>67555.5</v>
      </c>
      <c r="J13" s="22">
        <v>16888.88</v>
      </c>
      <c r="K13" s="22"/>
      <c r="L13" s="22">
        <v>50666.62</v>
      </c>
      <c r="M13" s="22"/>
      <c r="N13" s="22"/>
      <c r="O13" s="22"/>
      <c r="P13" s="22"/>
      <c r="Q13" s="22"/>
      <c r="R13" s="22"/>
      <c r="S13" s="22"/>
      <c r="T13" s="22"/>
      <c r="U13" s="22"/>
      <c r="V13" s="22"/>
      <c r="W13" s="22"/>
    </row>
    <row r="14" ht="31.35" customHeight="1" spans="1:23">
      <c r="A14" s="120" t="s">
        <v>46</v>
      </c>
      <c r="B14" s="113" t="s">
        <v>153</v>
      </c>
      <c r="C14" s="23" t="s">
        <v>154</v>
      </c>
      <c r="D14" s="23" t="s">
        <v>76</v>
      </c>
      <c r="E14" s="23" t="s">
        <v>77</v>
      </c>
      <c r="F14" s="23" t="s">
        <v>155</v>
      </c>
      <c r="G14" s="23" t="s">
        <v>156</v>
      </c>
      <c r="H14" s="22">
        <v>308167.36</v>
      </c>
      <c r="I14" s="22">
        <v>308167.36</v>
      </c>
      <c r="J14" s="22">
        <v>77041.84</v>
      </c>
      <c r="K14" s="22"/>
      <c r="L14" s="22">
        <v>231125.52</v>
      </c>
      <c r="M14" s="22"/>
      <c r="N14" s="22"/>
      <c r="O14" s="22"/>
      <c r="P14" s="22"/>
      <c r="Q14" s="22"/>
      <c r="R14" s="22"/>
      <c r="S14" s="22"/>
      <c r="T14" s="22"/>
      <c r="U14" s="22"/>
      <c r="V14" s="22"/>
      <c r="W14" s="22"/>
    </row>
    <row r="15" ht="31.35" customHeight="1" spans="1:23">
      <c r="A15" s="120" t="s">
        <v>46</v>
      </c>
      <c r="B15" s="113" t="s">
        <v>153</v>
      </c>
      <c r="C15" s="23" t="s">
        <v>154</v>
      </c>
      <c r="D15" s="23" t="s">
        <v>80</v>
      </c>
      <c r="E15" s="23" t="s">
        <v>79</v>
      </c>
      <c r="F15" s="23" t="s">
        <v>157</v>
      </c>
      <c r="G15" s="23" t="s">
        <v>158</v>
      </c>
      <c r="H15" s="22">
        <v>3763.15</v>
      </c>
      <c r="I15" s="22">
        <v>3763.15</v>
      </c>
      <c r="J15" s="22">
        <v>940.79</v>
      </c>
      <c r="K15" s="22"/>
      <c r="L15" s="22">
        <v>2822.36</v>
      </c>
      <c r="M15" s="22"/>
      <c r="N15" s="22"/>
      <c r="O15" s="22"/>
      <c r="P15" s="22"/>
      <c r="Q15" s="22"/>
      <c r="R15" s="22"/>
      <c r="S15" s="22"/>
      <c r="T15" s="22"/>
      <c r="U15" s="22"/>
      <c r="V15" s="22"/>
      <c r="W15" s="22"/>
    </row>
    <row r="16" ht="31.35" customHeight="1" spans="1:23">
      <c r="A16" s="120" t="s">
        <v>46</v>
      </c>
      <c r="B16" s="113" t="s">
        <v>153</v>
      </c>
      <c r="C16" s="23" t="s">
        <v>154</v>
      </c>
      <c r="D16" s="23" t="s">
        <v>85</v>
      </c>
      <c r="E16" s="23" t="s">
        <v>86</v>
      </c>
      <c r="F16" s="23" t="s">
        <v>159</v>
      </c>
      <c r="G16" s="23" t="s">
        <v>160</v>
      </c>
      <c r="H16" s="22">
        <v>152157.63</v>
      </c>
      <c r="I16" s="22">
        <v>152157.63</v>
      </c>
      <c r="J16" s="22">
        <v>38039.41</v>
      </c>
      <c r="K16" s="22"/>
      <c r="L16" s="22">
        <v>114118.22</v>
      </c>
      <c r="M16" s="22"/>
      <c r="N16" s="22"/>
      <c r="O16" s="22"/>
      <c r="P16" s="22"/>
      <c r="Q16" s="22"/>
      <c r="R16" s="22"/>
      <c r="S16" s="22"/>
      <c r="T16" s="22"/>
      <c r="U16" s="22"/>
      <c r="V16" s="22"/>
      <c r="W16" s="22"/>
    </row>
    <row r="17" ht="31.35" customHeight="1" spans="1:23">
      <c r="A17" s="120" t="s">
        <v>46</v>
      </c>
      <c r="B17" s="113" t="s">
        <v>153</v>
      </c>
      <c r="C17" s="23" t="s">
        <v>154</v>
      </c>
      <c r="D17" s="23" t="s">
        <v>89</v>
      </c>
      <c r="E17" s="23" t="s">
        <v>90</v>
      </c>
      <c r="F17" s="23" t="s">
        <v>157</v>
      </c>
      <c r="G17" s="23" t="s">
        <v>158</v>
      </c>
      <c r="H17" s="22">
        <v>7000</v>
      </c>
      <c r="I17" s="22">
        <v>7000</v>
      </c>
      <c r="J17" s="22">
        <v>7000</v>
      </c>
      <c r="K17" s="22"/>
      <c r="L17" s="22"/>
      <c r="M17" s="22"/>
      <c r="N17" s="22"/>
      <c r="O17" s="22"/>
      <c r="P17" s="22"/>
      <c r="Q17" s="22"/>
      <c r="R17" s="22"/>
      <c r="S17" s="22"/>
      <c r="T17" s="22"/>
      <c r="U17" s="22"/>
      <c r="V17" s="22"/>
      <c r="W17" s="22"/>
    </row>
    <row r="18" ht="31.35" customHeight="1" spans="1:23">
      <c r="A18" s="120" t="s">
        <v>46</v>
      </c>
      <c r="B18" s="113" t="s">
        <v>161</v>
      </c>
      <c r="C18" s="23" t="s">
        <v>96</v>
      </c>
      <c r="D18" s="23" t="s">
        <v>95</v>
      </c>
      <c r="E18" s="23" t="s">
        <v>96</v>
      </c>
      <c r="F18" s="23" t="s">
        <v>162</v>
      </c>
      <c r="G18" s="23" t="s">
        <v>96</v>
      </c>
      <c r="H18" s="22">
        <v>231904.27</v>
      </c>
      <c r="I18" s="22">
        <v>231904.27</v>
      </c>
      <c r="J18" s="22">
        <v>57976.07</v>
      </c>
      <c r="K18" s="22"/>
      <c r="L18" s="22">
        <v>173928.2</v>
      </c>
      <c r="M18" s="22"/>
      <c r="N18" s="22"/>
      <c r="O18" s="22"/>
      <c r="P18" s="22"/>
      <c r="Q18" s="22"/>
      <c r="R18" s="22"/>
      <c r="S18" s="22"/>
      <c r="T18" s="22"/>
      <c r="U18" s="22"/>
      <c r="V18" s="22"/>
      <c r="W18" s="22"/>
    </row>
    <row r="19" ht="31.35" customHeight="1" spans="1:23">
      <c r="A19" s="120" t="s">
        <v>46</v>
      </c>
      <c r="B19" s="113" t="s">
        <v>163</v>
      </c>
      <c r="C19" s="23" t="s">
        <v>164</v>
      </c>
      <c r="D19" s="23" t="s">
        <v>66</v>
      </c>
      <c r="E19" s="23" t="s">
        <v>67</v>
      </c>
      <c r="F19" s="23" t="s">
        <v>165</v>
      </c>
      <c r="G19" s="23" t="s">
        <v>166</v>
      </c>
      <c r="H19" s="22">
        <v>16400</v>
      </c>
      <c r="I19" s="22">
        <v>16400</v>
      </c>
      <c r="J19" s="22"/>
      <c r="K19" s="22"/>
      <c r="L19" s="22">
        <v>16400</v>
      </c>
      <c r="M19" s="22"/>
      <c r="N19" s="22"/>
      <c r="O19" s="22"/>
      <c r="P19" s="22"/>
      <c r="Q19" s="22"/>
      <c r="R19" s="22"/>
      <c r="S19" s="22"/>
      <c r="T19" s="22"/>
      <c r="U19" s="22"/>
      <c r="V19" s="22"/>
      <c r="W19" s="22"/>
    </row>
    <row r="20" ht="31.35" customHeight="1" spans="1:23">
      <c r="A20" s="120" t="s">
        <v>46</v>
      </c>
      <c r="B20" s="113" t="s">
        <v>167</v>
      </c>
      <c r="C20" s="23" t="s">
        <v>125</v>
      </c>
      <c r="D20" s="23" t="s">
        <v>66</v>
      </c>
      <c r="E20" s="23" t="s">
        <v>67</v>
      </c>
      <c r="F20" s="23" t="s">
        <v>168</v>
      </c>
      <c r="G20" s="23" t="s">
        <v>125</v>
      </c>
      <c r="H20" s="22">
        <v>5800</v>
      </c>
      <c r="I20" s="22">
        <v>5800</v>
      </c>
      <c r="J20" s="22">
        <v>1450</v>
      </c>
      <c r="K20" s="22"/>
      <c r="L20" s="22">
        <v>4350</v>
      </c>
      <c r="M20" s="22"/>
      <c r="N20" s="22"/>
      <c r="O20" s="22"/>
      <c r="P20" s="22"/>
      <c r="Q20" s="22"/>
      <c r="R20" s="22"/>
      <c r="S20" s="22"/>
      <c r="T20" s="22"/>
      <c r="U20" s="22"/>
      <c r="V20" s="22"/>
      <c r="W20" s="22"/>
    </row>
    <row r="21" ht="31.35" customHeight="1" spans="1:23">
      <c r="A21" s="120" t="s">
        <v>46</v>
      </c>
      <c r="B21" s="113" t="s">
        <v>169</v>
      </c>
      <c r="C21" s="23" t="s">
        <v>170</v>
      </c>
      <c r="D21" s="23" t="s">
        <v>66</v>
      </c>
      <c r="E21" s="23" t="s">
        <v>67</v>
      </c>
      <c r="F21" s="23" t="s">
        <v>171</v>
      </c>
      <c r="G21" s="23" t="s">
        <v>172</v>
      </c>
      <c r="H21" s="22">
        <v>174510</v>
      </c>
      <c r="I21" s="22">
        <v>174510</v>
      </c>
      <c r="J21" s="22">
        <v>43627.5</v>
      </c>
      <c r="K21" s="22"/>
      <c r="L21" s="22">
        <v>130882.5</v>
      </c>
      <c r="M21" s="22"/>
      <c r="N21" s="22"/>
      <c r="O21" s="22"/>
      <c r="P21" s="22"/>
      <c r="Q21" s="22"/>
      <c r="R21" s="22"/>
      <c r="S21" s="22"/>
      <c r="T21" s="22"/>
      <c r="U21" s="22"/>
      <c r="V21" s="22"/>
      <c r="W21" s="22"/>
    </row>
    <row r="22" ht="31.35" customHeight="1" spans="1:23">
      <c r="A22" s="120" t="s">
        <v>46</v>
      </c>
      <c r="B22" s="113" t="s">
        <v>173</v>
      </c>
      <c r="C22" s="23" t="s">
        <v>174</v>
      </c>
      <c r="D22" s="23" t="s">
        <v>66</v>
      </c>
      <c r="E22" s="23" t="s">
        <v>67</v>
      </c>
      <c r="F22" s="23" t="s">
        <v>175</v>
      </c>
      <c r="G22" s="23" t="s">
        <v>174</v>
      </c>
      <c r="H22" s="22">
        <v>42191.72</v>
      </c>
      <c r="I22" s="22">
        <v>42191.72</v>
      </c>
      <c r="J22" s="22">
        <v>10547.93</v>
      </c>
      <c r="K22" s="22"/>
      <c r="L22" s="22">
        <v>31643.79</v>
      </c>
      <c r="M22" s="22"/>
      <c r="N22" s="22"/>
      <c r="O22" s="22"/>
      <c r="P22" s="22"/>
      <c r="Q22" s="22"/>
      <c r="R22" s="22"/>
      <c r="S22" s="22"/>
      <c r="T22" s="22"/>
      <c r="U22" s="22"/>
      <c r="V22" s="22"/>
      <c r="W22" s="22"/>
    </row>
    <row r="23" ht="31.35" customHeight="1" spans="1:23">
      <c r="A23" s="120" t="s">
        <v>46</v>
      </c>
      <c r="B23" s="113" t="s">
        <v>176</v>
      </c>
      <c r="C23" s="23" t="s">
        <v>177</v>
      </c>
      <c r="D23" s="23" t="s">
        <v>66</v>
      </c>
      <c r="E23" s="23" t="s">
        <v>67</v>
      </c>
      <c r="F23" s="23" t="s">
        <v>178</v>
      </c>
      <c r="G23" s="23" t="s">
        <v>179</v>
      </c>
      <c r="H23" s="22">
        <v>104375.72</v>
      </c>
      <c r="I23" s="22">
        <v>104375.72</v>
      </c>
      <c r="J23" s="22">
        <v>26093.93</v>
      </c>
      <c r="K23" s="22"/>
      <c r="L23" s="22">
        <v>78281.79</v>
      </c>
      <c r="M23" s="22"/>
      <c r="N23" s="22"/>
      <c r="O23" s="22"/>
      <c r="P23" s="22"/>
      <c r="Q23" s="22"/>
      <c r="R23" s="22"/>
      <c r="S23" s="22"/>
      <c r="T23" s="22"/>
      <c r="U23" s="22"/>
      <c r="V23" s="22"/>
      <c r="W23" s="22"/>
    </row>
    <row r="24" ht="31.35" customHeight="1" spans="1:23">
      <c r="A24" s="120" t="s">
        <v>46</v>
      </c>
      <c r="B24" s="113" t="s">
        <v>176</v>
      </c>
      <c r="C24" s="23" t="s">
        <v>177</v>
      </c>
      <c r="D24" s="23" t="s">
        <v>66</v>
      </c>
      <c r="E24" s="23" t="s">
        <v>67</v>
      </c>
      <c r="F24" s="23" t="s">
        <v>180</v>
      </c>
      <c r="G24" s="23" t="s">
        <v>181</v>
      </c>
      <c r="H24" s="22">
        <v>5000</v>
      </c>
      <c r="I24" s="22">
        <v>5000</v>
      </c>
      <c r="J24" s="22">
        <v>1250</v>
      </c>
      <c r="K24" s="22"/>
      <c r="L24" s="22">
        <v>3750</v>
      </c>
      <c r="M24" s="22"/>
      <c r="N24" s="22"/>
      <c r="O24" s="22"/>
      <c r="P24" s="22"/>
      <c r="Q24" s="22"/>
      <c r="R24" s="22"/>
      <c r="S24" s="22"/>
      <c r="T24" s="22"/>
      <c r="U24" s="22"/>
      <c r="V24" s="22"/>
      <c r="W24" s="22"/>
    </row>
    <row r="25" ht="31.35" customHeight="1" spans="1:23">
      <c r="A25" s="120" t="s">
        <v>46</v>
      </c>
      <c r="B25" s="113" t="s">
        <v>176</v>
      </c>
      <c r="C25" s="23" t="s">
        <v>177</v>
      </c>
      <c r="D25" s="23" t="s">
        <v>66</v>
      </c>
      <c r="E25" s="23" t="s">
        <v>67</v>
      </c>
      <c r="F25" s="23" t="s">
        <v>182</v>
      </c>
      <c r="G25" s="23" t="s">
        <v>183</v>
      </c>
      <c r="H25" s="22">
        <v>5000</v>
      </c>
      <c r="I25" s="22">
        <v>5000</v>
      </c>
      <c r="J25" s="22">
        <v>1250</v>
      </c>
      <c r="K25" s="22"/>
      <c r="L25" s="22">
        <v>3750</v>
      </c>
      <c r="M25" s="22"/>
      <c r="N25" s="22"/>
      <c r="O25" s="22"/>
      <c r="P25" s="22"/>
      <c r="Q25" s="22"/>
      <c r="R25" s="22"/>
      <c r="S25" s="22"/>
      <c r="T25" s="22"/>
      <c r="U25" s="22"/>
      <c r="V25" s="22"/>
      <c r="W25" s="22"/>
    </row>
    <row r="26" ht="31.35" customHeight="1" spans="1:23">
      <c r="A26" s="120" t="s">
        <v>46</v>
      </c>
      <c r="B26" s="113" t="s">
        <v>176</v>
      </c>
      <c r="C26" s="23" t="s">
        <v>177</v>
      </c>
      <c r="D26" s="23" t="s">
        <v>66</v>
      </c>
      <c r="E26" s="23" t="s">
        <v>67</v>
      </c>
      <c r="F26" s="23" t="s">
        <v>184</v>
      </c>
      <c r="G26" s="23" t="s">
        <v>185</v>
      </c>
      <c r="H26" s="22">
        <v>1000</v>
      </c>
      <c r="I26" s="22">
        <v>1000</v>
      </c>
      <c r="J26" s="22">
        <v>250</v>
      </c>
      <c r="K26" s="22"/>
      <c r="L26" s="22">
        <v>750</v>
      </c>
      <c r="M26" s="22"/>
      <c r="N26" s="22"/>
      <c r="O26" s="22"/>
      <c r="P26" s="22"/>
      <c r="Q26" s="22"/>
      <c r="R26" s="22"/>
      <c r="S26" s="22"/>
      <c r="T26" s="22"/>
      <c r="U26" s="22"/>
      <c r="V26" s="22"/>
      <c r="W26" s="22"/>
    </row>
    <row r="27" ht="31.35" customHeight="1" spans="1:23">
      <c r="A27" s="120" t="s">
        <v>46</v>
      </c>
      <c r="B27" s="113" t="s">
        <v>176</v>
      </c>
      <c r="C27" s="23" t="s">
        <v>177</v>
      </c>
      <c r="D27" s="23" t="s">
        <v>66</v>
      </c>
      <c r="E27" s="23" t="s">
        <v>67</v>
      </c>
      <c r="F27" s="23" t="s">
        <v>186</v>
      </c>
      <c r="G27" s="23" t="s">
        <v>187</v>
      </c>
      <c r="H27" s="22">
        <v>10000</v>
      </c>
      <c r="I27" s="22">
        <v>10000</v>
      </c>
      <c r="J27" s="22">
        <v>2500</v>
      </c>
      <c r="K27" s="22"/>
      <c r="L27" s="22">
        <v>7500</v>
      </c>
      <c r="M27" s="22"/>
      <c r="N27" s="22"/>
      <c r="O27" s="22"/>
      <c r="P27" s="22"/>
      <c r="Q27" s="22"/>
      <c r="R27" s="22"/>
      <c r="S27" s="22"/>
      <c r="T27" s="22"/>
      <c r="U27" s="22"/>
      <c r="V27" s="22"/>
      <c r="W27" s="22"/>
    </row>
    <row r="28" ht="31.35" customHeight="1" spans="1:23">
      <c r="A28" s="120" t="s">
        <v>46</v>
      </c>
      <c r="B28" s="113" t="s">
        <v>176</v>
      </c>
      <c r="C28" s="23" t="s">
        <v>177</v>
      </c>
      <c r="D28" s="23" t="s">
        <v>66</v>
      </c>
      <c r="E28" s="23" t="s">
        <v>67</v>
      </c>
      <c r="F28" s="23" t="s">
        <v>188</v>
      </c>
      <c r="G28" s="23" t="s">
        <v>189</v>
      </c>
      <c r="H28" s="22">
        <v>28000</v>
      </c>
      <c r="I28" s="22">
        <v>28000</v>
      </c>
      <c r="J28" s="22">
        <v>7000</v>
      </c>
      <c r="K28" s="22"/>
      <c r="L28" s="22">
        <v>21000</v>
      </c>
      <c r="M28" s="22"/>
      <c r="N28" s="22"/>
      <c r="O28" s="22"/>
      <c r="P28" s="22"/>
      <c r="Q28" s="22"/>
      <c r="R28" s="22"/>
      <c r="S28" s="22"/>
      <c r="T28" s="22"/>
      <c r="U28" s="22"/>
      <c r="V28" s="22"/>
      <c r="W28" s="22"/>
    </row>
    <row r="29" ht="31.35" customHeight="1" spans="1:23">
      <c r="A29" s="120" t="s">
        <v>46</v>
      </c>
      <c r="B29" s="113" t="s">
        <v>176</v>
      </c>
      <c r="C29" s="23" t="s">
        <v>177</v>
      </c>
      <c r="D29" s="23" t="s">
        <v>66</v>
      </c>
      <c r="E29" s="23" t="s">
        <v>67</v>
      </c>
      <c r="F29" s="23" t="s">
        <v>190</v>
      </c>
      <c r="G29" s="23" t="s">
        <v>191</v>
      </c>
      <c r="H29" s="22">
        <v>42191.72</v>
      </c>
      <c r="I29" s="22">
        <v>42191.72</v>
      </c>
      <c r="J29" s="22">
        <v>10547.93</v>
      </c>
      <c r="K29" s="22"/>
      <c r="L29" s="22">
        <v>31643.79</v>
      </c>
      <c r="M29" s="22"/>
      <c r="N29" s="22"/>
      <c r="O29" s="22"/>
      <c r="P29" s="22"/>
      <c r="Q29" s="22"/>
      <c r="R29" s="22"/>
      <c r="S29" s="22"/>
      <c r="T29" s="22"/>
      <c r="U29" s="22"/>
      <c r="V29" s="22"/>
      <c r="W29" s="22"/>
    </row>
    <row r="30" ht="31.35" customHeight="1" spans="1:23">
      <c r="A30" s="120" t="s">
        <v>46</v>
      </c>
      <c r="B30" s="113" t="s">
        <v>176</v>
      </c>
      <c r="C30" s="23" t="s">
        <v>177</v>
      </c>
      <c r="D30" s="23" t="s">
        <v>66</v>
      </c>
      <c r="E30" s="23" t="s">
        <v>67</v>
      </c>
      <c r="F30" s="23" t="s">
        <v>171</v>
      </c>
      <c r="G30" s="23" t="s">
        <v>172</v>
      </c>
      <c r="H30" s="22">
        <v>16620</v>
      </c>
      <c r="I30" s="22">
        <v>16620</v>
      </c>
      <c r="J30" s="22">
        <v>4155</v>
      </c>
      <c r="K30" s="22"/>
      <c r="L30" s="22">
        <v>12465</v>
      </c>
      <c r="M30" s="22"/>
      <c r="N30" s="22"/>
      <c r="O30" s="22"/>
      <c r="P30" s="22"/>
      <c r="Q30" s="22"/>
      <c r="R30" s="22"/>
      <c r="S30" s="22"/>
      <c r="T30" s="22"/>
      <c r="U30" s="22"/>
      <c r="V30" s="22"/>
      <c r="W30" s="22"/>
    </row>
    <row r="31" ht="31.35" customHeight="1" spans="1:23">
      <c r="A31" s="120" t="s">
        <v>46</v>
      </c>
      <c r="B31" s="113" t="s">
        <v>176</v>
      </c>
      <c r="C31" s="23" t="s">
        <v>177</v>
      </c>
      <c r="D31" s="23" t="s">
        <v>66</v>
      </c>
      <c r="E31" s="23" t="s">
        <v>67</v>
      </c>
      <c r="F31" s="23" t="s">
        <v>192</v>
      </c>
      <c r="G31" s="23" t="s">
        <v>193</v>
      </c>
      <c r="H31" s="22">
        <v>20400</v>
      </c>
      <c r="I31" s="22">
        <v>20400</v>
      </c>
      <c r="J31" s="22">
        <v>5100</v>
      </c>
      <c r="K31" s="22"/>
      <c r="L31" s="22">
        <v>15300</v>
      </c>
      <c r="M31" s="22"/>
      <c r="N31" s="22"/>
      <c r="O31" s="22"/>
      <c r="P31" s="22"/>
      <c r="Q31" s="22"/>
      <c r="R31" s="22"/>
      <c r="S31" s="22"/>
      <c r="T31" s="22"/>
      <c r="U31" s="22"/>
      <c r="V31" s="22"/>
      <c r="W31" s="22"/>
    </row>
    <row r="32" ht="31.35" customHeight="1" spans="1:23">
      <c r="A32" s="120" t="s">
        <v>46</v>
      </c>
      <c r="B32" s="113" t="s">
        <v>194</v>
      </c>
      <c r="C32" s="23" t="s">
        <v>195</v>
      </c>
      <c r="D32" s="23" t="s">
        <v>66</v>
      </c>
      <c r="E32" s="23" t="s">
        <v>67</v>
      </c>
      <c r="F32" s="23" t="s">
        <v>151</v>
      </c>
      <c r="G32" s="23" t="s">
        <v>152</v>
      </c>
      <c r="H32" s="22">
        <v>379386</v>
      </c>
      <c r="I32" s="22">
        <v>379386</v>
      </c>
      <c r="J32" s="22">
        <v>94846.5</v>
      </c>
      <c r="K32" s="22"/>
      <c r="L32" s="22">
        <v>284539.5</v>
      </c>
      <c r="M32" s="22"/>
      <c r="N32" s="22"/>
      <c r="O32" s="22"/>
      <c r="P32" s="22"/>
      <c r="Q32" s="22"/>
      <c r="R32" s="22"/>
      <c r="S32" s="22"/>
      <c r="T32" s="22"/>
      <c r="U32" s="22"/>
      <c r="V32" s="22"/>
      <c r="W32" s="22"/>
    </row>
    <row r="33" ht="31.35" customHeight="1" spans="1:23">
      <c r="A33" s="120" t="s">
        <v>46</v>
      </c>
      <c r="B33" s="113" t="s">
        <v>196</v>
      </c>
      <c r="C33" s="23" t="s">
        <v>197</v>
      </c>
      <c r="D33" s="23" t="s">
        <v>70</v>
      </c>
      <c r="E33" s="23" t="s">
        <v>71</v>
      </c>
      <c r="F33" s="23" t="s">
        <v>147</v>
      </c>
      <c r="G33" s="23" t="s">
        <v>148</v>
      </c>
      <c r="H33" s="22">
        <v>132144</v>
      </c>
      <c r="I33" s="22">
        <v>132144</v>
      </c>
      <c r="J33" s="22">
        <v>33036</v>
      </c>
      <c r="K33" s="22"/>
      <c r="L33" s="22">
        <v>99108</v>
      </c>
      <c r="M33" s="22"/>
      <c r="N33" s="22"/>
      <c r="O33" s="22"/>
      <c r="P33" s="22"/>
      <c r="Q33" s="22"/>
      <c r="R33" s="22"/>
      <c r="S33" s="22"/>
      <c r="T33" s="22"/>
      <c r="U33" s="22"/>
      <c r="V33" s="22"/>
      <c r="W33" s="22"/>
    </row>
    <row r="34" ht="31.35" customHeight="1" spans="1:23">
      <c r="A34" s="120" t="s">
        <v>46</v>
      </c>
      <c r="B34" s="113" t="s">
        <v>196</v>
      </c>
      <c r="C34" s="23" t="s">
        <v>197</v>
      </c>
      <c r="D34" s="23" t="s">
        <v>70</v>
      </c>
      <c r="E34" s="23" t="s">
        <v>71</v>
      </c>
      <c r="F34" s="23" t="s">
        <v>149</v>
      </c>
      <c r="G34" s="23" t="s">
        <v>150</v>
      </c>
      <c r="H34" s="22">
        <v>8460</v>
      </c>
      <c r="I34" s="22">
        <v>8460</v>
      </c>
      <c r="J34" s="22">
        <v>2090</v>
      </c>
      <c r="K34" s="22">
        <v>100</v>
      </c>
      <c r="L34" s="22">
        <v>6270</v>
      </c>
      <c r="M34" s="22"/>
      <c r="N34" s="22"/>
      <c r="O34" s="22"/>
      <c r="P34" s="22"/>
      <c r="Q34" s="22"/>
      <c r="R34" s="22"/>
      <c r="S34" s="22"/>
      <c r="T34" s="22"/>
      <c r="U34" s="22"/>
      <c r="V34" s="22"/>
      <c r="W34" s="22"/>
    </row>
    <row r="35" ht="31.35" customHeight="1" spans="1:23">
      <c r="A35" s="120" t="s">
        <v>46</v>
      </c>
      <c r="B35" s="113" t="s">
        <v>196</v>
      </c>
      <c r="C35" s="23" t="s">
        <v>197</v>
      </c>
      <c r="D35" s="23" t="s">
        <v>70</v>
      </c>
      <c r="E35" s="23" t="s">
        <v>71</v>
      </c>
      <c r="F35" s="23" t="s">
        <v>151</v>
      </c>
      <c r="G35" s="23" t="s">
        <v>152</v>
      </c>
      <c r="H35" s="22">
        <v>11012</v>
      </c>
      <c r="I35" s="22">
        <v>11012</v>
      </c>
      <c r="J35" s="22">
        <v>2753</v>
      </c>
      <c r="K35" s="22"/>
      <c r="L35" s="22">
        <v>8259</v>
      </c>
      <c r="M35" s="22"/>
      <c r="N35" s="22"/>
      <c r="O35" s="22"/>
      <c r="P35" s="22"/>
      <c r="Q35" s="22"/>
      <c r="R35" s="22"/>
      <c r="S35" s="22"/>
      <c r="T35" s="22"/>
      <c r="U35" s="22"/>
      <c r="V35" s="22"/>
      <c r="W35" s="22"/>
    </row>
    <row r="36" ht="31.35" customHeight="1" spans="1:23">
      <c r="A36" s="120" t="s">
        <v>46</v>
      </c>
      <c r="B36" s="113" t="s">
        <v>196</v>
      </c>
      <c r="C36" s="23" t="s">
        <v>197</v>
      </c>
      <c r="D36" s="23" t="s">
        <v>70</v>
      </c>
      <c r="E36" s="23" t="s">
        <v>71</v>
      </c>
      <c r="F36" s="23" t="s">
        <v>198</v>
      </c>
      <c r="G36" s="23" t="s">
        <v>199</v>
      </c>
      <c r="H36" s="22">
        <v>232616.4</v>
      </c>
      <c r="I36" s="22">
        <v>232616.4</v>
      </c>
      <c r="J36" s="22">
        <v>58154.1</v>
      </c>
      <c r="K36" s="22"/>
      <c r="L36" s="22">
        <v>174462.3</v>
      </c>
      <c r="M36" s="22"/>
      <c r="N36" s="22"/>
      <c r="O36" s="22"/>
      <c r="P36" s="22"/>
      <c r="Q36" s="22"/>
      <c r="R36" s="22"/>
      <c r="S36" s="22"/>
      <c r="T36" s="22"/>
      <c r="U36" s="22"/>
      <c r="V36" s="22"/>
      <c r="W36" s="22"/>
    </row>
    <row r="37" ht="31.35" customHeight="1" spans="1:23">
      <c r="A37" s="120" t="s">
        <v>46</v>
      </c>
      <c r="B37" s="113" t="s">
        <v>200</v>
      </c>
      <c r="C37" s="23" t="s">
        <v>154</v>
      </c>
      <c r="D37" s="23" t="s">
        <v>76</v>
      </c>
      <c r="E37" s="23" t="s">
        <v>77</v>
      </c>
      <c r="F37" s="23" t="s">
        <v>155</v>
      </c>
      <c r="G37" s="23" t="s">
        <v>156</v>
      </c>
      <c r="H37" s="22">
        <v>52414.78</v>
      </c>
      <c r="I37" s="22">
        <v>52414.78</v>
      </c>
      <c r="J37" s="22">
        <v>13103.7</v>
      </c>
      <c r="K37" s="22"/>
      <c r="L37" s="22">
        <v>39311.08</v>
      </c>
      <c r="M37" s="22"/>
      <c r="N37" s="22"/>
      <c r="O37" s="22"/>
      <c r="P37" s="22"/>
      <c r="Q37" s="22"/>
      <c r="R37" s="22"/>
      <c r="S37" s="22"/>
      <c r="T37" s="22"/>
      <c r="U37" s="22"/>
      <c r="V37" s="22"/>
      <c r="W37" s="22"/>
    </row>
    <row r="38" ht="31.35" customHeight="1" spans="1:23">
      <c r="A38" s="120" t="s">
        <v>46</v>
      </c>
      <c r="B38" s="113" t="s">
        <v>200</v>
      </c>
      <c r="C38" s="23" t="s">
        <v>154</v>
      </c>
      <c r="D38" s="23" t="s">
        <v>80</v>
      </c>
      <c r="E38" s="23" t="s">
        <v>79</v>
      </c>
      <c r="F38" s="23" t="s">
        <v>157</v>
      </c>
      <c r="G38" s="23" t="s">
        <v>158</v>
      </c>
      <c r="H38" s="22">
        <v>2709.24</v>
      </c>
      <c r="I38" s="22">
        <v>2709.24</v>
      </c>
      <c r="J38" s="22">
        <v>677.32</v>
      </c>
      <c r="K38" s="22"/>
      <c r="L38" s="22">
        <v>2031.92</v>
      </c>
      <c r="M38" s="22"/>
      <c r="N38" s="22"/>
      <c r="O38" s="22"/>
      <c r="P38" s="22"/>
      <c r="Q38" s="22"/>
      <c r="R38" s="22"/>
      <c r="S38" s="22"/>
      <c r="T38" s="22"/>
      <c r="U38" s="22"/>
      <c r="V38" s="22"/>
      <c r="W38" s="22"/>
    </row>
    <row r="39" ht="31.35" customHeight="1" spans="1:23">
      <c r="A39" s="120" t="s">
        <v>46</v>
      </c>
      <c r="B39" s="113" t="s">
        <v>200</v>
      </c>
      <c r="C39" s="23" t="s">
        <v>154</v>
      </c>
      <c r="D39" s="23" t="s">
        <v>87</v>
      </c>
      <c r="E39" s="23" t="s">
        <v>88</v>
      </c>
      <c r="F39" s="23" t="s">
        <v>159</v>
      </c>
      <c r="G39" s="23" t="s">
        <v>160</v>
      </c>
      <c r="H39" s="22">
        <v>25879.8</v>
      </c>
      <c r="I39" s="22">
        <v>25879.8</v>
      </c>
      <c r="J39" s="22">
        <v>6469.95</v>
      </c>
      <c r="K39" s="22"/>
      <c r="L39" s="22">
        <v>19409.85</v>
      </c>
      <c r="M39" s="22"/>
      <c r="N39" s="22"/>
      <c r="O39" s="22"/>
      <c r="P39" s="22"/>
      <c r="Q39" s="22"/>
      <c r="R39" s="22"/>
      <c r="S39" s="22"/>
      <c r="T39" s="22"/>
      <c r="U39" s="22"/>
      <c r="V39" s="22"/>
      <c r="W39" s="22"/>
    </row>
    <row r="40" ht="31.35" customHeight="1" spans="1:23">
      <c r="A40" s="120" t="s">
        <v>46</v>
      </c>
      <c r="B40" s="113" t="s">
        <v>200</v>
      </c>
      <c r="C40" s="23" t="s">
        <v>154</v>
      </c>
      <c r="D40" s="23" t="s">
        <v>89</v>
      </c>
      <c r="E40" s="23" t="s">
        <v>90</v>
      </c>
      <c r="F40" s="23" t="s">
        <v>157</v>
      </c>
      <c r="G40" s="23" t="s">
        <v>158</v>
      </c>
      <c r="H40" s="22">
        <v>750</v>
      </c>
      <c r="I40" s="22">
        <v>750</v>
      </c>
      <c r="J40" s="22">
        <v>750</v>
      </c>
      <c r="K40" s="22"/>
      <c r="L40" s="22"/>
      <c r="M40" s="22"/>
      <c r="N40" s="22"/>
      <c r="O40" s="22"/>
      <c r="P40" s="22"/>
      <c r="Q40" s="22"/>
      <c r="R40" s="22"/>
      <c r="S40" s="22"/>
      <c r="T40" s="22"/>
      <c r="U40" s="22"/>
      <c r="V40" s="22"/>
      <c r="W40" s="22"/>
    </row>
    <row r="41" ht="31.35" customHeight="1" spans="1:23">
      <c r="A41" s="120" t="s">
        <v>46</v>
      </c>
      <c r="B41" s="113" t="s">
        <v>201</v>
      </c>
      <c r="C41" s="23" t="s">
        <v>96</v>
      </c>
      <c r="D41" s="23" t="s">
        <v>95</v>
      </c>
      <c r="E41" s="23" t="s">
        <v>96</v>
      </c>
      <c r="F41" s="23" t="s">
        <v>162</v>
      </c>
      <c r="G41" s="23" t="s">
        <v>96</v>
      </c>
      <c r="H41" s="22">
        <v>48067.38</v>
      </c>
      <c r="I41" s="22">
        <v>48067.38</v>
      </c>
      <c r="J41" s="22">
        <v>12016.85</v>
      </c>
      <c r="K41" s="22"/>
      <c r="L41" s="22">
        <v>36050.53</v>
      </c>
      <c r="M41" s="22"/>
      <c r="N41" s="22"/>
      <c r="O41" s="22"/>
      <c r="P41" s="22"/>
      <c r="Q41" s="22"/>
      <c r="R41" s="22"/>
      <c r="S41" s="22"/>
      <c r="T41" s="22"/>
      <c r="U41" s="22"/>
      <c r="V41" s="22"/>
      <c r="W41" s="22"/>
    </row>
    <row r="42" ht="31.35" customHeight="1" spans="1:23">
      <c r="A42" s="120" t="s">
        <v>46</v>
      </c>
      <c r="B42" s="113" t="s">
        <v>202</v>
      </c>
      <c r="C42" s="23" t="s">
        <v>174</v>
      </c>
      <c r="D42" s="23" t="s">
        <v>70</v>
      </c>
      <c r="E42" s="23" t="s">
        <v>71</v>
      </c>
      <c r="F42" s="23" t="s">
        <v>175</v>
      </c>
      <c r="G42" s="23" t="s">
        <v>174</v>
      </c>
      <c r="H42" s="22">
        <v>7684.65</v>
      </c>
      <c r="I42" s="22">
        <v>7684.65</v>
      </c>
      <c r="J42" s="22">
        <v>1921.16</v>
      </c>
      <c r="K42" s="22"/>
      <c r="L42" s="22">
        <v>5763.49</v>
      </c>
      <c r="M42" s="22"/>
      <c r="N42" s="22"/>
      <c r="O42" s="22"/>
      <c r="P42" s="22"/>
      <c r="Q42" s="22"/>
      <c r="R42" s="22"/>
      <c r="S42" s="22"/>
      <c r="T42" s="22"/>
      <c r="U42" s="22"/>
      <c r="V42" s="22"/>
      <c r="W42" s="22"/>
    </row>
    <row r="43" ht="31.35" customHeight="1" spans="1:23">
      <c r="A43" s="120" t="s">
        <v>46</v>
      </c>
      <c r="B43" s="113" t="s">
        <v>203</v>
      </c>
      <c r="C43" s="23" t="s">
        <v>177</v>
      </c>
      <c r="D43" s="23" t="s">
        <v>70</v>
      </c>
      <c r="E43" s="23" t="s">
        <v>71</v>
      </c>
      <c r="F43" s="23" t="s">
        <v>178</v>
      </c>
      <c r="G43" s="23" t="s">
        <v>179</v>
      </c>
      <c r="H43" s="22">
        <v>18501.18</v>
      </c>
      <c r="I43" s="22">
        <v>18501.18</v>
      </c>
      <c r="J43" s="22">
        <v>4625.3</v>
      </c>
      <c r="K43" s="22"/>
      <c r="L43" s="22">
        <v>13875.88</v>
      </c>
      <c r="M43" s="22"/>
      <c r="N43" s="22"/>
      <c r="O43" s="22"/>
      <c r="P43" s="22"/>
      <c r="Q43" s="22"/>
      <c r="R43" s="22"/>
      <c r="S43" s="22"/>
      <c r="T43" s="22"/>
      <c r="U43" s="22"/>
      <c r="V43" s="22"/>
      <c r="W43" s="22"/>
    </row>
    <row r="44" ht="31.35" customHeight="1" spans="1:23">
      <c r="A44" s="120" t="s">
        <v>46</v>
      </c>
      <c r="B44" s="113" t="s">
        <v>203</v>
      </c>
      <c r="C44" s="23" t="s">
        <v>177</v>
      </c>
      <c r="D44" s="23" t="s">
        <v>70</v>
      </c>
      <c r="E44" s="23" t="s">
        <v>71</v>
      </c>
      <c r="F44" s="23" t="s">
        <v>190</v>
      </c>
      <c r="G44" s="23" t="s">
        <v>191</v>
      </c>
      <c r="H44" s="22">
        <v>7684.65</v>
      </c>
      <c r="I44" s="22">
        <v>7684.65</v>
      </c>
      <c r="J44" s="22">
        <v>1921.16</v>
      </c>
      <c r="K44" s="22"/>
      <c r="L44" s="22">
        <v>5763.49</v>
      </c>
      <c r="M44" s="22"/>
      <c r="N44" s="22"/>
      <c r="O44" s="22"/>
      <c r="P44" s="22"/>
      <c r="Q44" s="22"/>
      <c r="R44" s="22"/>
      <c r="S44" s="22"/>
      <c r="T44" s="22"/>
      <c r="U44" s="22"/>
      <c r="V44" s="22"/>
      <c r="W44" s="22"/>
    </row>
    <row r="45" ht="31.35" customHeight="1" spans="1:23">
      <c r="A45" s="120" t="s">
        <v>46</v>
      </c>
      <c r="B45" s="113" t="s">
        <v>203</v>
      </c>
      <c r="C45" s="23" t="s">
        <v>177</v>
      </c>
      <c r="D45" s="23" t="s">
        <v>70</v>
      </c>
      <c r="E45" s="23" t="s">
        <v>71</v>
      </c>
      <c r="F45" s="23" t="s">
        <v>192</v>
      </c>
      <c r="G45" s="23" t="s">
        <v>193</v>
      </c>
      <c r="H45" s="22">
        <v>700</v>
      </c>
      <c r="I45" s="22">
        <v>700</v>
      </c>
      <c r="J45" s="22">
        <v>175</v>
      </c>
      <c r="K45" s="22"/>
      <c r="L45" s="22">
        <v>525</v>
      </c>
      <c r="M45" s="22"/>
      <c r="N45" s="22"/>
      <c r="O45" s="22"/>
      <c r="P45" s="22"/>
      <c r="Q45" s="22"/>
      <c r="R45" s="22"/>
      <c r="S45" s="22"/>
      <c r="T45" s="22"/>
      <c r="U45" s="22"/>
      <c r="V45" s="22"/>
      <c r="W45" s="22"/>
    </row>
    <row r="46" ht="18.75" customHeight="1" spans="1:23">
      <c r="A46" s="30" t="s">
        <v>97</v>
      </c>
      <c r="B46" s="31"/>
      <c r="C46" s="31"/>
      <c r="D46" s="31"/>
      <c r="E46" s="31"/>
      <c r="F46" s="31"/>
      <c r="G46" s="32"/>
      <c r="H46" s="22">
        <v>3944920.95</v>
      </c>
      <c r="I46" s="22">
        <v>3944920.95</v>
      </c>
      <c r="J46" s="22">
        <v>987917.77</v>
      </c>
      <c r="K46" s="22">
        <v>100</v>
      </c>
      <c r="L46" s="22">
        <v>2956903.18</v>
      </c>
      <c r="M46" s="22"/>
      <c r="N46" s="22"/>
      <c r="O46" s="22"/>
      <c r="P46" s="22"/>
      <c r="Q46" s="22"/>
      <c r="R46" s="22"/>
      <c r="S46" s="22"/>
      <c r="T46" s="22"/>
      <c r="U46" s="22"/>
      <c r="V46" s="22"/>
      <c r="W46" s="22"/>
    </row>
  </sheetData>
  <mergeCells count="30">
    <mergeCell ref="A2:W2"/>
    <mergeCell ref="A3:G3"/>
    <mergeCell ref="H4:W4"/>
    <mergeCell ref="I5:M5"/>
    <mergeCell ref="N5:P5"/>
    <mergeCell ref="R5:W5"/>
    <mergeCell ref="A46:G4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topLeftCell="A15" workbookViewId="0">
      <selection activeCell="D4" sqref="D4:D6"/>
    </sheetView>
  </sheetViews>
  <sheetFormatPr defaultColWidth="9.125" defaultRowHeight="14.25" customHeight="1"/>
  <cols>
    <col min="1" max="1" width="14.625" customWidth="1"/>
    <col min="2" max="2" width="21" customWidth="1"/>
    <col min="3" max="3" width="31.375" customWidth="1"/>
    <col min="4" max="4" width="23.875" customWidth="1"/>
    <col min="5" max="5" width="15.625" customWidth="1"/>
    <col min="6" max="6" width="19.75" customWidth="1"/>
    <col min="7" max="7" width="14.875" customWidth="1"/>
    <col min="8" max="8" width="19.75" customWidth="1"/>
    <col min="9" max="16" width="14.125" customWidth="1"/>
    <col min="17" max="17" width="13.625" customWidth="1"/>
    <col min="18" max="23" width="15.125" customWidth="1"/>
  </cols>
  <sheetData>
    <row r="1" ht="13.5" customHeight="1" spans="5:23">
      <c r="E1" s="1"/>
      <c r="F1" s="1"/>
      <c r="G1" s="1"/>
      <c r="H1" s="1"/>
      <c r="U1" s="117"/>
      <c r="W1" s="55" t="s">
        <v>204</v>
      </c>
    </row>
    <row r="2" ht="27.75" customHeight="1" spans="1:23">
      <c r="A2" s="27" t="s">
        <v>205</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"单位名称："&amp;"盈江县审计局"</f>
        <v>单位名称：盈江县审计局</v>
      </c>
      <c r="B3" s="112" t="str">
        <f t="shared" si="0"/>
        <v>单位名称：盈江县审计局</v>
      </c>
      <c r="C3" s="112"/>
      <c r="D3" s="112"/>
      <c r="E3" s="112"/>
      <c r="F3" s="112"/>
      <c r="G3" s="112"/>
      <c r="H3" s="112"/>
      <c r="I3" s="112"/>
      <c r="J3" s="6"/>
      <c r="K3" s="6"/>
      <c r="L3" s="6"/>
      <c r="M3" s="6"/>
      <c r="N3" s="6"/>
      <c r="O3" s="6"/>
      <c r="P3" s="6"/>
      <c r="Q3" s="6"/>
      <c r="U3" s="117"/>
      <c r="W3" s="106" t="s">
        <v>2</v>
      </c>
    </row>
    <row r="4" ht="21.75" customHeight="1" spans="1:23">
      <c r="A4" s="8" t="s">
        <v>206</v>
      </c>
      <c r="B4" s="8" t="s">
        <v>131</v>
      </c>
      <c r="C4" s="8" t="s">
        <v>132</v>
      </c>
      <c r="D4" s="8" t="s">
        <v>207</v>
      </c>
      <c r="E4" s="9" t="s">
        <v>133</v>
      </c>
      <c r="F4" s="9" t="s">
        <v>134</v>
      </c>
      <c r="G4" s="9" t="s">
        <v>135</v>
      </c>
      <c r="H4" s="9" t="s">
        <v>136</v>
      </c>
      <c r="I4" s="64" t="s">
        <v>31</v>
      </c>
      <c r="J4" s="64" t="s">
        <v>208</v>
      </c>
      <c r="K4" s="64"/>
      <c r="L4" s="64"/>
      <c r="M4" s="64"/>
      <c r="N4" s="114" t="s">
        <v>138</v>
      </c>
      <c r="O4" s="114"/>
      <c r="P4" s="114"/>
      <c r="Q4" s="9" t="s">
        <v>37</v>
      </c>
      <c r="R4" s="10" t="s">
        <v>54</v>
      </c>
      <c r="S4" s="11"/>
      <c r="T4" s="11"/>
      <c r="U4" s="11"/>
      <c r="V4" s="11"/>
      <c r="W4" s="12"/>
    </row>
    <row r="5" ht="21.75" customHeight="1" spans="1:23">
      <c r="A5" s="13"/>
      <c r="B5" s="13"/>
      <c r="C5" s="13"/>
      <c r="D5" s="13"/>
      <c r="E5" s="14"/>
      <c r="F5" s="14"/>
      <c r="G5" s="14"/>
      <c r="H5" s="14"/>
      <c r="I5" s="64"/>
      <c r="J5" s="46" t="s">
        <v>34</v>
      </c>
      <c r="K5" s="46"/>
      <c r="L5" s="46" t="s">
        <v>35</v>
      </c>
      <c r="M5" s="46" t="s">
        <v>36</v>
      </c>
      <c r="N5" s="115" t="s">
        <v>34</v>
      </c>
      <c r="O5" s="115" t="s">
        <v>35</v>
      </c>
      <c r="P5" s="115" t="s">
        <v>36</v>
      </c>
      <c r="Q5" s="14"/>
      <c r="R5" s="9" t="s">
        <v>33</v>
      </c>
      <c r="S5" s="9" t="s">
        <v>44</v>
      </c>
      <c r="T5" s="9" t="s">
        <v>144</v>
      </c>
      <c r="U5" s="9" t="s">
        <v>40</v>
      </c>
      <c r="V5" s="9" t="s">
        <v>41</v>
      </c>
      <c r="W5" s="9" t="s">
        <v>42</v>
      </c>
    </row>
    <row r="6" ht="40.5" customHeight="1" spans="1:23">
      <c r="A6" s="16"/>
      <c r="B6" s="16"/>
      <c r="C6" s="16"/>
      <c r="D6" s="16"/>
      <c r="E6" s="17"/>
      <c r="F6" s="17"/>
      <c r="G6" s="17"/>
      <c r="H6" s="17"/>
      <c r="I6" s="64"/>
      <c r="J6" s="46" t="s">
        <v>33</v>
      </c>
      <c r="K6" s="46" t="s">
        <v>209</v>
      </c>
      <c r="L6" s="46"/>
      <c r="M6" s="46"/>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85" customHeight="1" spans="1:23">
      <c r="A8" s="23"/>
      <c r="B8" s="113"/>
      <c r="C8" s="23" t="s">
        <v>210</v>
      </c>
      <c r="D8" s="23"/>
      <c r="E8" s="23"/>
      <c r="F8" s="23"/>
      <c r="G8" s="23"/>
      <c r="H8" s="23"/>
      <c r="I8" s="116">
        <v>184700</v>
      </c>
      <c r="J8" s="116">
        <v>184700</v>
      </c>
      <c r="K8" s="116">
        <v>184700</v>
      </c>
      <c r="L8" s="116"/>
      <c r="M8" s="116"/>
      <c r="N8" s="116"/>
      <c r="O8" s="116"/>
      <c r="P8" s="116"/>
      <c r="Q8" s="116"/>
      <c r="R8" s="116"/>
      <c r="S8" s="116"/>
      <c r="T8" s="116"/>
      <c r="U8" s="95"/>
      <c r="V8" s="116"/>
      <c r="W8" s="116"/>
    </row>
    <row r="9" ht="32.85" customHeight="1" spans="1:23">
      <c r="A9" s="23" t="s">
        <v>211</v>
      </c>
      <c r="B9" s="113" t="s">
        <v>212</v>
      </c>
      <c r="C9" s="23" t="s">
        <v>210</v>
      </c>
      <c r="D9" s="23" t="s">
        <v>46</v>
      </c>
      <c r="E9" s="23" t="s">
        <v>68</v>
      </c>
      <c r="F9" s="23" t="s">
        <v>69</v>
      </c>
      <c r="G9" s="23" t="s">
        <v>213</v>
      </c>
      <c r="H9" s="23" t="s">
        <v>214</v>
      </c>
      <c r="I9" s="116">
        <v>184700</v>
      </c>
      <c r="J9" s="116">
        <v>184700</v>
      </c>
      <c r="K9" s="116">
        <v>184700</v>
      </c>
      <c r="L9" s="116"/>
      <c r="M9" s="116"/>
      <c r="N9" s="116"/>
      <c r="O9" s="116"/>
      <c r="P9" s="116"/>
      <c r="Q9" s="116"/>
      <c r="R9" s="116"/>
      <c r="S9" s="116"/>
      <c r="T9" s="116"/>
      <c r="U9" s="95"/>
      <c r="V9" s="116"/>
      <c r="W9" s="116"/>
    </row>
    <row r="10" ht="32.85" customHeight="1" spans="1:23">
      <c r="A10" s="23"/>
      <c r="B10" s="23"/>
      <c r="C10" s="23" t="s">
        <v>215</v>
      </c>
      <c r="D10" s="23"/>
      <c r="E10" s="23"/>
      <c r="F10" s="23"/>
      <c r="G10" s="23"/>
      <c r="H10" s="23"/>
      <c r="I10" s="116">
        <v>1415300</v>
      </c>
      <c r="J10" s="116">
        <v>915300</v>
      </c>
      <c r="K10" s="116">
        <v>915300</v>
      </c>
      <c r="L10" s="116"/>
      <c r="M10" s="116"/>
      <c r="N10" s="116"/>
      <c r="O10" s="116"/>
      <c r="P10" s="116"/>
      <c r="Q10" s="116"/>
      <c r="R10" s="116">
        <v>500000</v>
      </c>
      <c r="S10" s="116"/>
      <c r="T10" s="116"/>
      <c r="U10" s="95"/>
      <c r="V10" s="116"/>
      <c r="W10" s="116">
        <v>500000</v>
      </c>
    </row>
    <row r="11" ht="32.85" customHeight="1" spans="1:23">
      <c r="A11" s="23" t="s">
        <v>216</v>
      </c>
      <c r="B11" s="113" t="s">
        <v>217</v>
      </c>
      <c r="C11" s="23" t="s">
        <v>215</v>
      </c>
      <c r="D11" s="23" t="s">
        <v>46</v>
      </c>
      <c r="E11" s="23" t="s">
        <v>68</v>
      </c>
      <c r="F11" s="23" t="s">
        <v>69</v>
      </c>
      <c r="G11" s="23" t="s">
        <v>188</v>
      </c>
      <c r="H11" s="23" t="s">
        <v>189</v>
      </c>
      <c r="I11" s="116">
        <v>425900</v>
      </c>
      <c r="J11" s="116">
        <v>425900</v>
      </c>
      <c r="K11" s="116">
        <v>425900</v>
      </c>
      <c r="L11" s="116"/>
      <c r="M11" s="116"/>
      <c r="N11" s="116"/>
      <c r="O11" s="116"/>
      <c r="P11" s="116"/>
      <c r="Q11" s="116"/>
      <c r="R11" s="116"/>
      <c r="S11" s="116"/>
      <c r="T11" s="116"/>
      <c r="U11" s="95"/>
      <c r="V11" s="116"/>
      <c r="W11" s="116"/>
    </row>
    <row r="12" ht="32.85" customHeight="1" spans="1:23">
      <c r="A12" s="23" t="s">
        <v>216</v>
      </c>
      <c r="B12" s="113" t="s">
        <v>217</v>
      </c>
      <c r="C12" s="23" t="s">
        <v>215</v>
      </c>
      <c r="D12" s="23" t="s">
        <v>46</v>
      </c>
      <c r="E12" s="23" t="s">
        <v>68</v>
      </c>
      <c r="F12" s="23" t="s">
        <v>69</v>
      </c>
      <c r="G12" s="23" t="s">
        <v>218</v>
      </c>
      <c r="H12" s="23" t="s">
        <v>219</v>
      </c>
      <c r="I12" s="116">
        <v>140000</v>
      </c>
      <c r="J12" s="116">
        <v>140000</v>
      </c>
      <c r="K12" s="116">
        <v>140000</v>
      </c>
      <c r="L12" s="116"/>
      <c r="M12" s="116"/>
      <c r="N12" s="116"/>
      <c r="O12" s="116"/>
      <c r="P12" s="116"/>
      <c r="Q12" s="116"/>
      <c r="R12" s="116"/>
      <c r="S12" s="116"/>
      <c r="T12" s="116"/>
      <c r="U12" s="95"/>
      <c r="V12" s="116"/>
      <c r="W12" s="116"/>
    </row>
    <row r="13" ht="32.85" customHeight="1" spans="1:23">
      <c r="A13" s="23" t="s">
        <v>216</v>
      </c>
      <c r="B13" s="113" t="s">
        <v>217</v>
      </c>
      <c r="C13" s="23" t="s">
        <v>215</v>
      </c>
      <c r="D13" s="23" t="s">
        <v>46</v>
      </c>
      <c r="E13" s="23" t="s">
        <v>68</v>
      </c>
      <c r="F13" s="23" t="s">
        <v>69</v>
      </c>
      <c r="G13" s="23" t="s">
        <v>220</v>
      </c>
      <c r="H13" s="23" t="s">
        <v>221</v>
      </c>
      <c r="I13" s="116">
        <v>59400</v>
      </c>
      <c r="J13" s="116">
        <v>59400</v>
      </c>
      <c r="K13" s="116">
        <v>59400</v>
      </c>
      <c r="L13" s="116"/>
      <c r="M13" s="116"/>
      <c r="N13" s="116"/>
      <c r="O13" s="116"/>
      <c r="P13" s="116"/>
      <c r="Q13" s="116"/>
      <c r="R13" s="116"/>
      <c r="S13" s="116"/>
      <c r="T13" s="116"/>
      <c r="U13" s="95"/>
      <c r="V13" s="116"/>
      <c r="W13" s="116"/>
    </row>
    <row r="14" ht="32.85" customHeight="1" spans="1:23">
      <c r="A14" s="23" t="s">
        <v>216</v>
      </c>
      <c r="B14" s="113" t="s">
        <v>217</v>
      </c>
      <c r="C14" s="23" t="s">
        <v>215</v>
      </c>
      <c r="D14" s="23" t="s">
        <v>46</v>
      </c>
      <c r="E14" s="23" t="s">
        <v>68</v>
      </c>
      <c r="F14" s="23" t="s">
        <v>69</v>
      </c>
      <c r="G14" s="23" t="s">
        <v>222</v>
      </c>
      <c r="H14" s="23" t="s">
        <v>223</v>
      </c>
      <c r="I14" s="116">
        <v>500000</v>
      </c>
      <c r="J14" s="116"/>
      <c r="K14" s="116"/>
      <c r="L14" s="116"/>
      <c r="M14" s="116"/>
      <c r="N14" s="116"/>
      <c r="O14" s="116"/>
      <c r="P14" s="116"/>
      <c r="Q14" s="116"/>
      <c r="R14" s="116">
        <v>500000</v>
      </c>
      <c r="S14" s="116"/>
      <c r="T14" s="116"/>
      <c r="U14" s="95"/>
      <c r="V14" s="116"/>
      <c r="W14" s="116">
        <v>500000</v>
      </c>
    </row>
    <row r="15" ht="32.85" customHeight="1" spans="1:23">
      <c r="A15" s="23" t="s">
        <v>216</v>
      </c>
      <c r="B15" s="113" t="s">
        <v>217</v>
      </c>
      <c r="C15" s="23" t="s">
        <v>215</v>
      </c>
      <c r="D15" s="23" t="s">
        <v>46</v>
      </c>
      <c r="E15" s="23" t="s">
        <v>68</v>
      </c>
      <c r="F15" s="23" t="s">
        <v>69</v>
      </c>
      <c r="G15" s="23" t="s">
        <v>192</v>
      </c>
      <c r="H15" s="23" t="s">
        <v>193</v>
      </c>
      <c r="I15" s="116">
        <v>90000</v>
      </c>
      <c r="J15" s="116">
        <v>90000</v>
      </c>
      <c r="K15" s="116">
        <v>90000</v>
      </c>
      <c r="L15" s="116"/>
      <c r="M15" s="116"/>
      <c r="N15" s="116"/>
      <c r="O15" s="116"/>
      <c r="P15" s="116"/>
      <c r="Q15" s="116"/>
      <c r="R15" s="116"/>
      <c r="S15" s="116"/>
      <c r="T15" s="116"/>
      <c r="U15" s="95"/>
      <c r="V15" s="116"/>
      <c r="W15" s="116"/>
    </row>
    <row r="16" ht="32.85" customHeight="1" spans="1:23">
      <c r="A16" s="23" t="s">
        <v>216</v>
      </c>
      <c r="B16" s="113" t="s">
        <v>217</v>
      </c>
      <c r="C16" s="23" t="s">
        <v>215</v>
      </c>
      <c r="D16" s="23" t="s">
        <v>46</v>
      </c>
      <c r="E16" s="23" t="s">
        <v>68</v>
      </c>
      <c r="F16" s="23" t="s">
        <v>69</v>
      </c>
      <c r="G16" s="23" t="s">
        <v>224</v>
      </c>
      <c r="H16" s="23" t="s">
        <v>225</v>
      </c>
      <c r="I16" s="116">
        <v>200000</v>
      </c>
      <c r="J16" s="116">
        <v>200000</v>
      </c>
      <c r="K16" s="116">
        <v>200000</v>
      </c>
      <c r="L16" s="116"/>
      <c r="M16" s="116"/>
      <c r="N16" s="116"/>
      <c r="O16" s="116"/>
      <c r="P16" s="116"/>
      <c r="Q16" s="116"/>
      <c r="R16" s="116"/>
      <c r="S16" s="116"/>
      <c r="T16" s="116"/>
      <c r="U16" s="95"/>
      <c r="V16" s="116"/>
      <c r="W16" s="116"/>
    </row>
    <row r="17" ht="32.85" customHeight="1" spans="1:23">
      <c r="A17" s="23"/>
      <c r="B17" s="23"/>
      <c r="C17" s="23" t="s">
        <v>226</v>
      </c>
      <c r="D17" s="23"/>
      <c r="E17" s="23"/>
      <c r="F17" s="23"/>
      <c r="G17" s="23"/>
      <c r="H17" s="23"/>
      <c r="I17" s="116">
        <v>100000</v>
      </c>
      <c r="J17" s="116"/>
      <c r="K17" s="116"/>
      <c r="L17" s="116"/>
      <c r="M17" s="116"/>
      <c r="N17" s="116">
        <v>100000</v>
      </c>
      <c r="O17" s="116"/>
      <c r="P17" s="116"/>
      <c r="Q17" s="116"/>
      <c r="R17" s="116"/>
      <c r="S17" s="116"/>
      <c r="T17" s="116"/>
      <c r="U17" s="95"/>
      <c r="V17" s="116"/>
      <c r="W17" s="116"/>
    </row>
    <row r="18" ht="32.85" customHeight="1" spans="1:23">
      <c r="A18" s="23" t="s">
        <v>227</v>
      </c>
      <c r="B18" s="113" t="s">
        <v>228</v>
      </c>
      <c r="C18" s="23" t="s">
        <v>226</v>
      </c>
      <c r="D18" s="23" t="s">
        <v>46</v>
      </c>
      <c r="E18" s="23" t="s">
        <v>68</v>
      </c>
      <c r="F18" s="23" t="s">
        <v>69</v>
      </c>
      <c r="G18" s="23" t="s">
        <v>222</v>
      </c>
      <c r="H18" s="23" t="s">
        <v>223</v>
      </c>
      <c r="I18" s="116">
        <v>100000</v>
      </c>
      <c r="J18" s="116"/>
      <c r="K18" s="116"/>
      <c r="L18" s="116"/>
      <c r="M18" s="116"/>
      <c r="N18" s="116">
        <v>100000</v>
      </c>
      <c r="O18" s="116"/>
      <c r="P18" s="116"/>
      <c r="Q18" s="116"/>
      <c r="R18" s="116"/>
      <c r="S18" s="116"/>
      <c r="T18" s="116"/>
      <c r="U18" s="95"/>
      <c r="V18" s="116"/>
      <c r="W18" s="116"/>
    </row>
    <row r="19" ht="18.75" customHeight="1" spans="1:23">
      <c r="A19" s="30" t="s">
        <v>97</v>
      </c>
      <c r="B19" s="31"/>
      <c r="C19" s="31"/>
      <c r="D19" s="31"/>
      <c r="E19" s="31"/>
      <c r="F19" s="31"/>
      <c r="G19" s="31"/>
      <c r="H19" s="32"/>
      <c r="I19" s="116">
        <v>1700000</v>
      </c>
      <c r="J19" s="116">
        <v>1100000</v>
      </c>
      <c r="K19" s="116">
        <v>1100000</v>
      </c>
      <c r="L19" s="116"/>
      <c r="M19" s="116"/>
      <c r="N19" s="116">
        <v>100000</v>
      </c>
      <c r="O19" s="116"/>
      <c r="P19" s="116"/>
      <c r="Q19" s="116"/>
      <c r="R19" s="116">
        <v>500000</v>
      </c>
      <c r="S19" s="116"/>
      <c r="T19" s="116"/>
      <c r="U19" s="95"/>
      <c r="V19" s="116"/>
      <c r="W19" s="116">
        <v>500000</v>
      </c>
    </row>
  </sheetData>
  <mergeCells count="28">
    <mergeCell ref="A2:W2"/>
    <mergeCell ref="A3:I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
  <sheetViews>
    <sheetView showZeros="0" topLeftCell="A8" workbookViewId="0">
      <selection activeCell="B8" sqref="B8:B14"/>
    </sheetView>
  </sheetViews>
  <sheetFormatPr defaultColWidth="9.125" defaultRowHeight="12" customHeight="1"/>
  <cols>
    <col min="1" max="1" width="34.25" customWidth="1"/>
    <col min="2" max="2" width="43.75" customWidth="1"/>
    <col min="3" max="3" width="17.125" customWidth="1"/>
    <col min="4" max="4" width="21" customWidth="1"/>
    <col min="5" max="5" width="23.625" customWidth="1"/>
    <col min="6" max="6" width="11.25" customWidth="1"/>
    <col min="7" max="7" width="10.375" customWidth="1"/>
    <col min="8" max="8" width="9.375" customWidth="1"/>
    <col min="9" max="9" width="13.375" customWidth="1"/>
    <col min="10" max="10" width="28.625" customWidth="1"/>
  </cols>
  <sheetData>
    <row r="1" customHeight="1" spans="10:10">
      <c r="J1" s="54" t="s">
        <v>229</v>
      </c>
    </row>
    <row r="2" ht="28.5" customHeight="1" spans="1:10">
      <c r="A2" s="44" t="s">
        <v>230</v>
      </c>
      <c r="B2" s="27"/>
      <c r="C2" s="27"/>
      <c r="D2" s="27"/>
      <c r="E2" s="27"/>
      <c r="F2" s="45"/>
      <c r="G2" s="27"/>
      <c r="H2" s="45"/>
      <c r="I2" s="45"/>
      <c r="J2" s="27"/>
    </row>
    <row r="3" ht="15" customHeight="1" spans="1:1">
      <c r="A3" s="4" t="str">
        <f>"单位名称："&amp;"盈江县审计局"</f>
        <v>单位名称：盈江县审计局</v>
      </c>
    </row>
    <row r="4" ht="14.25" customHeight="1" spans="1:10">
      <c r="A4" s="46" t="s">
        <v>231</v>
      </c>
      <c r="B4" s="46" t="s">
        <v>232</v>
      </c>
      <c r="C4" s="46" t="s">
        <v>233</v>
      </c>
      <c r="D4" s="46" t="s">
        <v>234</v>
      </c>
      <c r="E4" s="46" t="s">
        <v>235</v>
      </c>
      <c r="F4" s="47" t="s">
        <v>236</v>
      </c>
      <c r="G4" s="46" t="s">
        <v>237</v>
      </c>
      <c r="H4" s="47" t="s">
        <v>238</v>
      </c>
      <c r="I4" s="47" t="s">
        <v>239</v>
      </c>
      <c r="J4" s="46" t="s">
        <v>240</v>
      </c>
    </row>
    <row r="5" ht="14.25" customHeight="1" spans="1:10">
      <c r="A5" s="46">
        <v>1</v>
      </c>
      <c r="B5" s="46">
        <v>2</v>
      </c>
      <c r="C5" s="46">
        <v>3</v>
      </c>
      <c r="D5" s="46">
        <v>4</v>
      </c>
      <c r="E5" s="46">
        <v>5</v>
      </c>
      <c r="F5" s="47">
        <v>6</v>
      </c>
      <c r="G5" s="46">
        <v>7</v>
      </c>
      <c r="H5" s="47">
        <v>8</v>
      </c>
      <c r="I5" s="47">
        <v>9</v>
      </c>
      <c r="J5" s="46">
        <v>10</v>
      </c>
    </row>
    <row r="6" ht="15" customHeight="1" spans="1:10">
      <c r="A6" s="48" t="s">
        <v>46</v>
      </c>
      <c r="B6" s="49"/>
      <c r="C6" s="49"/>
      <c r="D6" s="49"/>
      <c r="E6" s="50"/>
      <c r="F6" s="51"/>
      <c r="G6" s="50"/>
      <c r="H6" s="51"/>
      <c r="I6" s="51"/>
      <c r="J6" s="50"/>
    </row>
    <row r="7" ht="33.75" customHeight="1" spans="1:10">
      <c r="A7" s="109" t="s">
        <v>46</v>
      </c>
      <c r="B7" s="52"/>
      <c r="C7" s="52"/>
      <c r="D7" s="52"/>
      <c r="E7" s="48"/>
      <c r="F7" s="52"/>
      <c r="G7" s="48"/>
      <c r="H7" s="52"/>
      <c r="I7" s="52"/>
      <c r="J7" s="48"/>
    </row>
    <row r="8" ht="81" customHeight="1" spans="1:10">
      <c r="A8" s="110" t="s">
        <v>215</v>
      </c>
      <c r="B8" s="52" t="s">
        <v>241</v>
      </c>
      <c r="C8" s="52" t="s">
        <v>242</v>
      </c>
      <c r="D8" s="52" t="s">
        <v>243</v>
      </c>
      <c r="E8" s="48" t="s">
        <v>244</v>
      </c>
      <c r="F8" s="52" t="s">
        <v>245</v>
      </c>
      <c r="G8" s="111">
        <v>9</v>
      </c>
      <c r="H8" s="52" t="s">
        <v>246</v>
      </c>
      <c r="I8" s="52" t="s">
        <v>247</v>
      </c>
      <c r="J8" s="48" t="s">
        <v>248</v>
      </c>
    </row>
    <row r="9" ht="101.1" customHeight="1" spans="1:10">
      <c r="A9" s="110" t="s">
        <v>215</v>
      </c>
      <c r="B9" s="52"/>
      <c r="C9" s="52" t="s">
        <v>242</v>
      </c>
      <c r="D9" s="52" t="s">
        <v>243</v>
      </c>
      <c r="E9" s="48" t="s">
        <v>249</v>
      </c>
      <c r="F9" s="52" t="s">
        <v>245</v>
      </c>
      <c r="G9" s="111">
        <v>9</v>
      </c>
      <c r="H9" s="52" t="s">
        <v>250</v>
      </c>
      <c r="I9" s="52" t="s">
        <v>247</v>
      </c>
      <c r="J9" s="48" t="s">
        <v>251</v>
      </c>
    </row>
    <row r="10" ht="81" customHeight="1" spans="1:10">
      <c r="A10" s="110" t="s">
        <v>215</v>
      </c>
      <c r="B10" s="52"/>
      <c r="C10" s="52" t="s">
        <v>242</v>
      </c>
      <c r="D10" s="52" t="s">
        <v>243</v>
      </c>
      <c r="E10" s="48" t="s">
        <v>252</v>
      </c>
      <c r="F10" s="52" t="s">
        <v>245</v>
      </c>
      <c r="G10" s="111">
        <v>33</v>
      </c>
      <c r="H10" s="52" t="s">
        <v>253</v>
      </c>
      <c r="I10" s="52" t="s">
        <v>247</v>
      </c>
      <c r="J10" s="48" t="s">
        <v>254</v>
      </c>
    </row>
    <row r="11" ht="81" customHeight="1" spans="1:10">
      <c r="A11" s="110" t="s">
        <v>215</v>
      </c>
      <c r="B11" s="52"/>
      <c r="C11" s="52" t="s">
        <v>242</v>
      </c>
      <c r="D11" s="52" t="s">
        <v>243</v>
      </c>
      <c r="E11" s="48" t="s">
        <v>255</v>
      </c>
      <c r="F11" s="52" t="s">
        <v>245</v>
      </c>
      <c r="G11" s="111">
        <v>35</v>
      </c>
      <c r="H11" s="52" t="s">
        <v>250</v>
      </c>
      <c r="I11" s="52" t="s">
        <v>247</v>
      </c>
      <c r="J11" s="48" t="s">
        <v>256</v>
      </c>
    </row>
    <row r="12" ht="81" customHeight="1" spans="1:10">
      <c r="A12" s="110" t="s">
        <v>215</v>
      </c>
      <c r="B12" s="52"/>
      <c r="C12" s="52" t="s">
        <v>257</v>
      </c>
      <c r="D12" s="52" t="s">
        <v>258</v>
      </c>
      <c r="E12" s="48" t="s">
        <v>259</v>
      </c>
      <c r="F12" s="52" t="s">
        <v>245</v>
      </c>
      <c r="G12" s="111">
        <v>1</v>
      </c>
      <c r="H12" s="52" t="s">
        <v>246</v>
      </c>
      <c r="I12" s="52" t="s">
        <v>247</v>
      </c>
      <c r="J12" s="48" t="s">
        <v>260</v>
      </c>
    </row>
    <row r="13" ht="81" customHeight="1" spans="1:10">
      <c r="A13" s="110" t="s">
        <v>215</v>
      </c>
      <c r="B13" s="52"/>
      <c r="C13" s="52" t="s">
        <v>257</v>
      </c>
      <c r="D13" s="52" t="s">
        <v>261</v>
      </c>
      <c r="E13" s="48" t="s">
        <v>262</v>
      </c>
      <c r="F13" s="52" t="s">
        <v>245</v>
      </c>
      <c r="G13" s="111">
        <v>90</v>
      </c>
      <c r="H13" s="52" t="s">
        <v>263</v>
      </c>
      <c r="I13" s="52" t="s">
        <v>247</v>
      </c>
      <c r="J13" s="48" t="s">
        <v>264</v>
      </c>
    </row>
    <row r="14" ht="105.95" customHeight="1" spans="1:10">
      <c r="A14" s="110" t="s">
        <v>215</v>
      </c>
      <c r="B14" s="52"/>
      <c r="C14" s="52" t="s">
        <v>265</v>
      </c>
      <c r="D14" s="52" t="s">
        <v>266</v>
      </c>
      <c r="E14" s="48" t="s">
        <v>267</v>
      </c>
      <c r="F14" s="52" t="s">
        <v>245</v>
      </c>
      <c r="G14" s="111">
        <v>7</v>
      </c>
      <c r="H14" s="52" t="s">
        <v>250</v>
      </c>
      <c r="I14" s="52" t="s">
        <v>247</v>
      </c>
      <c r="J14" s="48" t="s">
        <v>268</v>
      </c>
    </row>
    <row r="15" ht="105.95" customHeight="1" spans="1:10">
      <c r="A15" s="110" t="s">
        <v>210</v>
      </c>
      <c r="B15" s="52" t="s">
        <v>269</v>
      </c>
      <c r="C15" s="52" t="s">
        <v>242</v>
      </c>
      <c r="D15" s="52" t="s">
        <v>243</v>
      </c>
      <c r="E15" s="48" t="s">
        <v>270</v>
      </c>
      <c r="F15" s="52" t="s">
        <v>245</v>
      </c>
      <c r="G15" s="111">
        <v>4</v>
      </c>
      <c r="H15" s="52" t="s">
        <v>271</v>
      </c>
      <c r="I15" s="52" t="s">
        <v>247</v>
      </c>
      <c r="J15" s="48" t="s">
        <v>272</v>
      </c>
    </row>
    <row r="16" ht="105.95" customHeight="1" spans="1:10">
      <c r="A16" s="110" t="s">
        <v>210</v>
      </c>
      <c r="B16" s="52" t="s">
        <v>273</v>
      </c>
      <c r="C16" s="52" t="s">
        <v>257</v>
      </c>
      <c r="D16" s="52" t="s">
        <v>274</v>
      </c>
      <c r="E16" s="48" t="s">
        <v>275</v>
      </c>
      <c r="F16" s="52" t="s">
        <v>276</v>
      </c>
      <c r="G16" s="48" t="s">
        <v>277</v>
      </c>
      <c r="H16" s="52"/>
      <c r="I16" s="52" t="s">
        <v>278</v>
      </c>
      <c r="J16" s="48" t="s">
        <v>279</v>
      </c>
    </row>
    <row r="17" ht="105.95" customHeight="1" spans="1:10">
      <c r="A17" s="110" t="s">
        <v>210</v>
      </c>
      <c r="B17" s="52" t="s">
        <v>273</v>
      </c>
      <c r="C17" s="52" t="s">
        <v>265</v>
      </c>
      <c r="D17" s="52" t="s">
        <v>266</v>
      </c>
      <c r="E17" s="48" t="s">
        <v>280</v>
      </c>
      <c r="F17" s="52" t="s">
        <v>245</v>
      </c>
      <c r="G17" s="111">
        <v>90</v>
      </c>
      <c r="H17" s="52" t="s">
        <v>263</v>
      </c>
      <c r="I17" s="52" t="s">
        <v>247</v>
      </c>
      <c r="J17" s="48" t="s">
        <v>281</v>
      </c>
    </row>
  </sheetData>
  <mergeCells count="6">
    <mergeCell ref="A2:J2"/>
    <mergeCell ref="A3:H3"/>
    <mergeCell ref="A8:A14"/>
    <mergeCell ref="A15:A17"/>
    <mergeCell ref="B8:B14"/>
    <mergeCell ref="B15:B17"/>
  </mergeCells>
  <pageMargins left="0.75" right="0.75" top="1" bottom="1" header="0.5" footer="0.5"/>
  <pageSetup paperSize="9" scale="5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李品娥</cp:lastModifiedBy>
  <dcterms:created xsi:type="dcterms:W3CDTF">2025-02-07T05:16:00Z</dcterms:created>
  <dcterms:modified xsi:type="dcterms:W3CDTF">2025-02-21T07:13:25Z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2D40D8319AE24134ACB211F958076E30_13</vt:lpwstr>
  </property>
  <property fmtid="{D5CDD505-2E9C-101B-9397-08002B2CF9AE}" pid="3" name="KSOProductBuildVer">
    <vt:lpwstr>2052-12.1.0.19770</vt:lpwstr>
  </property>
</Properties>
</file>