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970" firstSheet="8"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<sst xmlns="http://schemas.openxmlformats.org/spreadsheetml/2006/main" count="841" uniqueCount="379">
  <si>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</si>
  <si>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</si>
  <si>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</si>
  <si>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</si>
  <si>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</si>
  <si>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</si>
  <si>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</si>
  <si>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</si>
  <si>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</si>
  <si>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</si>
  <si>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</si>
  <si>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</si>
  <si>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</si>
  <si>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</si>
  <si>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</si>
  <si>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</si>
  <si>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</si>
  <si>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</si>
  <si>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</si>
  <si>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</si>
  <si>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</si>
  <si>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</si>
  <si>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</si>
  <si>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</si>
  <si>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</si>
  <si>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</si>
  <si>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</si>
  <si>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</si>
  <si>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</si>
  <si>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</si>
  <si>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</si>
  <si>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</si>
  <si>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</si>
  <si>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</si>
  <si>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</si>
  <si>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</si>
  <si>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</si>
  <si>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</si>
  <si>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</si>
  <si>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</si>
  <si>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</si>
  <si>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</si>
  <si>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</si>
  <si>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</si>
  <si>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</si>
  <si>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137017007</t>
  </si>
  <si>
    <t>宾川县审计局</t>
  </si>
  <si>
    <t>137017007001</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</si>
  <si>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</si>
  <si>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</si>
  <si>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</si>
  <si>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</si>
  <si>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</si>
  <si>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</si>
  <si>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</si>
  <si>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</si>
  <si>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</si>
  <si>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</si>
  <si>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</si>
  <si>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</si>
  <si>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</si>
  <si>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</si>
  <si>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</si>
  <si>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</si>
  <si>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</si>
  <si>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</si>
  <si>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</si>
  <si>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</si>
  <si>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</si>
  <si>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</si>
  <si>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</si>
  <si>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</si>
  <si>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</si>
  <si>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</si>
  <si>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</si>
  <si>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</si>
  <si>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</si>
  <si>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</si>
  <si>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</si>
  <si>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</si>
  <si>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</si>
  <si>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</si>
  <si>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</si>
  <si>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</si>
  <si>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</si>
  <si>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</si>
  <si>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</si>
  <si>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</si>
  <si>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</si>
  <si>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</si>
  <si>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</si>
  <si>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</si>
  <si>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</si>
  <si>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</si>
  <si>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</si>
  <si>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</si>
  <si>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</si>
  <si>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</si>
  <si>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</si>
  <si>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</si>
  <si>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</si>
  <si>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</si>
  <si>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</si>
  <si>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</si>
  <si>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</si>
  <si>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</si>
  <si>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</si>
  <si>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</si>
  <si>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</si>
  <si>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</si>
  <si>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</si>
  <si>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</si>
  <si>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</si>
  <si>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</si>
  <si>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</si>
  <si>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</si>
  <si>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</si>
  <si>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</si>
  <si>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</si>
  <si>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</si>
  <si>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</si>
  <si>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</si>
  <si>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</si>
  <si>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</si>
  <si>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</si>
  <si>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</si>
  <si>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</si>
  <si>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</si>
  <si>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</si>
  <si>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</si>
  <si>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</si>
  <si>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</si>
  <si>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</si>
  <si>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</si>
  <si>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</si>
  <si>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</si>
  <si>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</si>
  <si>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</si>
  <si>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</si>
  <si>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</si>
  <si>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</si>
  <si>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</si>
  <si>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530000210000000024357</t>
  </si>
  <si>
    <t>行政人员支出工资</t>
  </si>
  <si>
    <t>30101</t>
  </si>
  <si>
    <t>基本工资</t>
  </si>
  <si>
    <t>30102</t>
  </si>
  <si>
    <t>津贴补贴</t>
  </si>
  <si>
    <t>30103</t>
  </si>
  <si>
    <t>奖金</t>
  </si>
  <si>
    <t>530000210000000024359</t>
  </si>
  <si>
    <t>社会保障缴费</t>
  </si>
  <si>
    <t>30108</t>
  </si>
  <si>
    <t>机关事业单位基本养老保险缴费</t>
  </si>
  <si>
    <t>30112</t>
  </si>
  <si>
    <t>其他社会保障缴费</t>
  </si>
  <si>
    <t>30110</t>
  </si>
  <si>
    <t>职工基本医疗保险缴费</t>
  </si>
  <si>
    <t>30111</t>
  </si>
  <si>
    <t>公务员医疗补助缴费</t>
  </si>
  <si>
    <t>530000210000000024361</t>
  </si>
  <si>
    <t>30113</t>
  </si>
  <si>
    <t>530000210000000024364</t>
  </si>
  <si>
    <t>公车购置及运维费</t>
  </si>
  <si>
    <t>30231</t>
  </si>
  <si>
    <t>公务用车运行维护费</t>
  </si>
  <si>
    <t>530000210000000024367</t>
  </si>
  <si>
    <t>行政人员公务交通补贴</t>
  </si>
  <si>
    <t>30239</t>
  </si>
  <si>
    <t>其他交通费用</t>
  </si>
  <si>
    <t>530000210000000024368</t>
  </si>
  <si>
    <t>工会经费</t>
  </si>
  <si>
    <t>30228</t>
  </si>
  <si>
    <t>530000210000000024369</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</si>
  <si>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</si>
  <si>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</si>
  <si>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</si>
  <si>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</si>
  <si>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</si>
  <si>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</si>
  <si>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</si>
  <si>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</si>
  <si>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</si>
  <si>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</si>
  <si>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</si>
  <si>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</si>
  <si>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</si>
  <si>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</si>
  <si>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</si>
  <si>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</si>
  <si>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</si>
  <si>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</si>
  <si>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</si>
  <si>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30229</t>
  </si>
  <si>
    <t>福利费</t>
  </si>
  <si>
    <t>30299</t>
  </si>
  <si>
    <t>其他商品和服务支出</t>
  </si>
  <si>
    <t>530000241100002221309</t>
  </si>
  <si>
    <t>行政人员绩效奖</t>
  </si>
  <si>
    <t>预算05-1表</t>
  </si>
  <si>
    <t>2025年部门项目支出预算表</t>
  </si>
  <si>
    <t>项目分类</t>
  </si>
  <si>
    <t>项目单位</t>
  </si>
  <si>
    <t>本年拨款</t>
  </si>
  <si>
    <t>其中：本次下达</t>
  </si>
  <si>
    <t>其他人员支出</t>
  </si>
  <si>
    <t>民生类</t>
  </si>
  <si>
    <t>530000231100001070559</t>
  </si>
  <si>
    <t>30199</t>
  </si>
  <si>
    <t>其他工资福利支出</t>
  </si>
  <si>
    <t>审计业务经费</t>
  </si>
  <si>
    <t>专项业务类</t>
  </si>
  <si>
    <t>530000200000000002136</t>
  </si>
  <si>
    <t>31002</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</si>
  <si>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</si>
  <si>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</si>
  <si>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</si>
  <si>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</si>
  <si>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</si>
  <si>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</si>
  <si>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</si>
  <si>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</si>
  <si>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</si>
  <si>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</si>
  <si>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</si>
  <si>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</si>
  <si>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</si>
  <si>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度目标是通过审计监督保护财政经济秩序，提高公共资金使用效益，促进廉政建设、保障经济和社会健康发展，符合县委、县政府确定的总体目标要求。一是完成审计厅、州审计局各时段安排下达的政策跟踪审计重点，进一步完善政策落实跟踪审计制度体系。二是推进预算执行审计全覆盖，完善部门预算执行及决算草案审计新机制；三是加大对民生资金的审计力度，保障改革发展成果惠及广大人民群众。四是深化经济责任审计，全面推广领导干部自然资源资产离任审计工作；五是加强政府投资审计，建立健全与公共投资审计相适应的监督工作机制，实现公共投资审计全覆盖；六是开展信息化建设项目及信息系统审计，建立完善信息化建设项目绩效审计评价指标体系，全面开展对被审计单位信息化建设项目的绩效审计；七是加强审计管理，强化审计过程控制，创新审计成果开发运用机制。八是加强审计队伍建设，加强审计机关的领导，加大审计人才培养力度。九是规范国有资产使用行为，做好国有资产的使用管理工作，充分发挥国有资产的使用效益，防止国有资产使用中的不当损失和浪费，保障国有资产的安全完整。十是加强精神文明建设，建成全县精神文明联创机制。</t>
  </si>
  <si>
    <t>产出指标</t>
  </si>
  <si>
    <t>数量指标</t>
  </si>
  <si>
    <t>审计单位</t>
  </si>
  <si>
    <t>&gt;=</t>
  </si>
  <si>
    <t>15</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</si>
  <si>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</si>
  <si>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</si>
  <si>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</si>
  <si>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</si>
  <si>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</si>
  <si>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</si>
  <si>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</si>
  <si>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45</t>
  </si>
  <si>
    <t>条</t>
  </si>
  <si>
    <t>反映审计部门提出审计建议数量情况。</t>
  </si>
  <si>
    <t>提交审计信息</t>
  </si>
  <si>
    <t>10</t>
  </si>
  <si>
    <t>反映提交的审计专题、综合性报告和审计信息、简报、动态等数量情况。</t>
  </si>
  <si>
    <t>效益指标</t>
  </si>
  <si>
    <t>经济效益</t>
  </si>
  <si>
    <t>审计期间整改金额</t>
  </si>
  <si>
    <t>300</t>
  </si>
  <si>
    <t>万元</t>
  </si>
  <si>
    <t>反映审计报告确定的，被审计单位在审计通知书下达后、审计报告正式出具之前，经审计指出后整改的问题金额。</t>
  </si>
  <si>
    <t>生态效益</t>
  </si>
  <si>
    <t>领导干部自然资源资产离任（任中）审计项目</t>
  </si>
  <si>
    <t>反映领导干部自然资源资产离任（任中）审计的项目数量情况。</t>
  </si>
  <si>
    <t>可持续影响</t>
  </si>
  <si>
    <t>审计建议采纳率</t>
  </si>
  <si>
    <t>100</t>
  </si>
  <si>
    <t>%</t>
  </si>
  <si>
    <t>反映审计建议被各单位采纳情况。 审计建议采纳率=被采纳审计建议/审计提出建议。</t>
  </si>
  <si>
    <t>被审计单位制定整改措施</t>
  </si>
  <si>
    <t>项</t>
  </si>
  <si>
    <t>反映被审计单位根据审计建议制定整改措施情况。</t>
  </si>
  <si>
    <t>满意度指标</t>
  </si>
  <si>
    <t>服务对象满意度</t>
  </si>
  <si>
    <t>向社会公告审计结果</t>
  </si>
  <si>
    <t>13</t>
  </si>
  <si>
    <t>反映审计机关以审计准则规定的形式，向社会公开有关经济责任审计报告、审计决定书等审计结论性文书所反映内容的公告篇数，以正式审计公告数量为准。</t>
  </si>
  <si>
    <t xml:space="preserve">做好本年度编外人员经费保障，按规定落实编外人员待遇，保障编外人员的合法权益，为提升单位工作效率发挥积极作用。						
</t>
  </si>
  <si>
    <t>编外人员人数</t>
  </si>
  <si>
    <t>=</t>
  </si>
  <si>
    <t>8</t>
  </si>
  <si>
    <t>人</t>
  </si>
  <si>
    <t xml:space="preserve">反映单位实际聘用编外人员的情况。
</t>
  </si>
  <si>
    <t>成本指标</t>
  </si>
  <si>
    <t>经济成本指标</t>
  </si>
  <si>
    <t>&lt;=</t>
  </si>
  <si>
    <t>0</t>
  </si>
  <si>
    <t xml:space="preserve">反映编外人员支出成本的同比变动情况。
</t>
  </si>
  <si>
    <t>社会效益</t>
  </si>
  <si>
    <t>补充审计力量对整体审计工作效率的影响</t>
  </si>
  <si>
    <t>保持（或提升）</t>
  </si>
  <si>
    <t>定性指标</t>
  </si>
  <si>
    <t xml:space="preserve">反映补充审计力量对整体审计工作效率的影响
</t>
  </si>
  <si>
    <t>单位相关工作人员满意度</t>
  </si>
  <si>
    <t>90</t>
  </si>
  <si>
    <t xml:space="preserve">反映单位相关人员对外聘人员工作的满意程度。
</t>
  </si>
  <si>
    <t>预算06表</t>
  </si>
  <si>
    <t>2025年部门政府性基金预算支出预算表</t>
  </si>
  <si>
    <t>政府性基金预算支出</t>
  </si>
  <si>
    <t>注：宾川县审计局无政府性基金收入，无使用政府性基金安排的支出，所以政府性基金预算支出预算表公开空表。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</si>
  <si>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</si>
  <si>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</si>
  <si>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</si>
  <si>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</si>
  <si>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</si>
  <si>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</si>
  <si>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</si>
  <si>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</si>
  <si>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</si>
  <si>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</si>
  <si>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</si>
  <si>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</si>
  <si>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打印机</t>
  </si>
  <si>
    <t>A02021003 A4黑白打印机</t>
  </si>
  <si>
    <t>台</t>
  </si>
  <si>
    <t>复印纸</t>
  </si>
  <si>
    <t>A05040101 复印纸</t>
  </si>
  <si>
    <t>件</t>
  </si>
  <si>
    <t>空调</t>
  </si>
  <si>
    <t>A02052399 其他制冷空调设备</t>
  </si>
  <si>
    <t>数码相机</t>
  </si>
  <si>
    <t>A02020501 数字照相机</t>
  </si>
  <si>
    <t>汽车燃油费</t>
  </si>
  <si>
    <t>C23120302 车辆加油、添加燃料服务</t>
  </si>
  <si>
    <t>汽车维修费</t>
  </si>
  <si>
    <t>C23120301 车辆维修和保养服务</t>
  </si>
  <si>
    <t>汽车保险费</t>
  </si>
  <si>
    <t>C1804010201 机动车保险服务</t>
  </si>
  <si>
    <t>预算08表</t>
  </si>
  <si>
    <t>2025年部门政府购买服务预算表</t>
  </si>
  <si>
    <t>政府购买服务项目</t>
  </si>
  <si>
    <t>政府购买服务目录</t>
  </si>
  <si>
    <t>车辆维修服务</t>
  </si>
  <si>
    <t>B1101 维修保养服务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</si>
  <si>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</si>
  <si>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</si>
  <si>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</si>
  <si>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</si>
  <si>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</si>
  <si>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</si>
  <si>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</si>
  <si>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</si>
  <si>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</si>
  <si>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</si>
  <si>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</si>
  <si>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</si>
  <si>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</si>
  <si>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</si>
  <si>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</si>
  <si>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</si>
  <si>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</si>
  <si>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</si>
  <si>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</si>
  <si>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</si>
  <si>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</si>
  <si>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</si>
  <si>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</si>
  <si>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</si>
  <si>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注：宾川县审计局无省对下转移支付情况，所以省对下转移支付预算表公开空表。</t>
  </si>
  <si>
    <t>预算09-2表</t>
  </si>
  <si>
    <t>2025年省对下转移支付绩效目标表</t>
  </si>
  <si>
    <t>注：宾川县审计局无省对下转移支付情况，所以省对下转移支付绩效目标表公开空表。</t>
  </si>
  <si>
    <t>预算10表</t>
  </si>
  <si>
    <t>2025年新增资产配置表</t>
  </si>
  <si>
    <t>资产类别</t>
  </si>
  <si>
    <t>资产分类代码.名称</t>
  </si>
  <si>
    <t>资产名称</t>
  </si>
  <si>
    <t>计量单位</t>
  </si>
  <si>
    <t>财政部门批复数（元）</t>
  </si>
  <si>
    <t>单价</t>
  </si>
  <si>
    <t>金额</t>
  </si>
  <si>
    <t>4</t>
  </si>
  <si>
    <t>设备</t>
  </si>
  <si>
    <t>A02021099 其他打印机</t>
  </si>
  <si>
    <t>预算11表</t>
  </si>
  <si>
    <t>2025年中央转移支付补助项目支出预算表</t>
  </si>
  <si>
    <t>上级补助</t>
  </si>
  <si>
    <t>注：按现行会计核算体系，宾川县审计局无中央转移支付补助项目支出，所以中央转移支付补助项目支出预算表公开空表。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</si>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</sst>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10"/>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3" borderId="13" applyNumberFormat="0" applyAlignment="0" applyProtection="0">
      <alignment vertical="center"/>
    </xf>
    <xf numFmtId="0" fontId="32" fillId="4" borderId="14" applyNumberFormat="0" applyAlignment="0" applyProtection="0">
      <alignment vertical="center"/>
    </xf>
    <xf numFmtId="0" fontId="33" fillId="4" borderId="13" applyNumberFormat="0" applyAlignment="0" applyProtection="0">
      <alignment vertical="center"/>
    </xf>
    <xf numFmtId="0" fontId="34" fillId="5"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9" fillId="0" borderId="1">
      <alignment horizontal="right" vertical="center"/>
    </xf>
    <xf numFmtId="177" fontId="9" fillId="0" borderId="1">
      <alignment horizontal="right" vertical="center"/>
    </xf>
    <xf numFmtId="178" fontId="9" fillId="0" borderId="1">
      <alignment horizontal="right" vertical="center"/>
    </xf>
    <xf numFmtId="179" fontId="9" fillId="0" borderId="1">
      <alignment horizontal="right" vertical="center"/>
    </xf>
    <xf numFmtId="179" fontId="9" fillId="0" borderId="1">
      <alignment horizontal="right" vertical="center"/>
    </xf>
    <xf numFmtId="10" fontId="9" fillId="0" borderId="1">
      <alignment horizontal="right" vertical="center"/>
    </xf>
    <xf numFmtId="49" fontId="9" fillId="0" borderId="1">
      <alignment horizontal="left" vertical="center" wrapText="1"/>
    </xf>
    <xf numFmtId="180" fontId="9" fillId="0" borderId="1">
      <alignment horizontal="right" vertical="center"/>
    </xf>
  </cellStyleXfs>
  <cellXfs count="15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179" fontId="5" fillId="0" borderId="1" xfId="52" applyFont="1">
      <alignment horizontal="right" vertical="center"/>
    </xf>
    <xf numFmtId="49" fontId="5" fillId="0" borderId="1"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xf>
    <xf numFmtId="0" fontId="7" fillId="0" borderId="0" xfId="0" applyFont="1" applyAlignment="1">
      <alignment vertical="center"/>
    </xf>
    <xf numFmtId="0" fontId="8" fillId="0" borderId="0" xfId="0" applyFont="1" applyBorder="1" applyAlignment="1">
      <alignment horizontal="center" vertical="center"/>
    </xf>
    <xf numFmtId="0" fontId="1" fillId="0" borderId="1" xfId="0" applyFont="1" applyBorder="1" applyAlignment="1" applyProtection="1">
      <alignment horizontal="center" vertical="center"/>
      <protection locked="0"/>
    </xf>
    <xf numFmtId="49" fontId="9" fillId="0" borderId="0" xfId="55" applyBorder="1">
      <alignment horizontal="left" vertical="center" wrapText="1"/>
    </xf>
    <xf numFmtId="49" fontId="9" fillId="0" borderId="0" xfId="55" applyBorder="1" applyAlignment="1">
      <alignment horizontal="right" vertical="center" wrapText="1"/>
    </xf>
    <xf numFmtId="49" fontId="10" fillId="0" borderId="0" xfId="55" applyFont="1" applyBorder="1" applyAlignment="1">
      <alignment horizontal="center" vertical="center" wrapText="1"/>
    </xf>
    <xf numFmtId="49" fontId="11" fillId="0" borderId="1" xfId="55" applyFont="1" applyBorder="1" applyAlignment="1">
      <alignment horizontal="center" vertical="center" wrapText="1"/>
    </xf>
    <xf numFmtId="49" fontId="12" fillId="0" borderId="1" xfId="55" applyFont="1" applyBorder="1" applyAlignment="1">
      <alignment horizontal="center" vertical="center" wrapText="1"/>
    </xf>
    <xf numFmtId="49" fontId="11" fillId="0" borderId="1" xfId="55" applyFont="1">
      <alignment horizontal="left" vertical="center" wrapText="1"/>
    </xf>
    <xf numFmtId="49" fontId="11" fillId="0" borderId="1" xfId="55" applyFont="1" applyAlignment="1">
      <alignment horizontal="center" vertical="center" wrapText="1"/>
    </xf>
    <xf numFmtId="178" fontId="9" fillId="0" borderId="1" xfId="51">
      <alignment horizontal="right" vertical="center"/>
    </xf>
    <xf numFmtId="179" fontId="9" fillId="0" borderId="1" xfId="52">
      <alignment horizontal="right" vertical="center"/>
    </xf>
    <xf numFmtId="49" fontId="11" fillId="0" borderId="1" xfId="55" applyFont="1" applyAlignment="1">
      <alignment horizontal="left" vertical="center" wrapText="1" indent="1"/>
    </xf>
    <xf numFmtId="0" fontId="0" fillId="0" borderId="0" xfId="0" applyAlignment="1">
      <alignment horizontal="lef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0" fillId="0" borderId="0" xfId="0" applyBorder="1"/>
    <xf numFmtId="0" fontId="4"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protection locked="0"/>
    </xf>
    <xf numFmtId="0" fontId="8" fillId="0" borderId="1" xfId="0" applyFont="1" applyBorder="1" applyAlignment="1">
      <alignment horizontal="center"/>
    </xf>
    <xf numFmtId="0" fontId="14" fillId="0" borderId="1" xfId="0" applyFont="1" applyBorder="1" applyAlignment="1" applyProtection="1">
      <alignment horizontal="left" vertical="center" wrapText="1"/>
      <protection locked="0"/>
    </xf>
    <xf numFmtId="0" fontId="7" fillId="0" borderId="0" xfId="0" applyFont="1" applyAlignment="1">
      <alignment horizontal="left" vertical="center"/>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5" xfId="0" applyFont="1" applyBorder="1" applyAlignment="1">
      <alignment horizontal="left" vertical="center" wrapText="1"/>
    </xf>
    <xf numFmtId="179" fontId="5" fillId="0" borderId="5" xfId="52" applyFont="1" applyBorder="1">
      <alignment horizontal="right" vertical="center"/>
    </xf>
    <xf numFmtId="179" fontId="5" fillId="0" borderId="1" xfId="52" applyFont="1" applyBorder="1">
      <alignment horizontal="right" vertical="center"/>
    </xf>
    <xf numFmtId="0" fontId="3" fillId="0" borderId="0" xfId="0" applyFont="1" applyBorder="1" applyAlignment="1" applyProtection="1">
      <alignment horizontal="right"/>
      <protection locked="0"/>
    </xf>
    <xf numFmtId="0" fontId="1" fillId="0" borderId="0" xfId="0" applyFont="1" applyAlignment="1">
      <alignment wrapText="1"/>
    </xf>
    <xf numFmtId="0" fontId="3" fillId="0" borderId="0" xfId="0" applyFont="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4" fontId="3" fillId="0" borderId="1"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pplyProtection="1">
      <alignment horizontal="center" vertical="center"/>
      <protection locked="0"/>
    </xf>
    <xf numFmtId="0" fontId="3" fillId="0" borderId="7" xfId="0" applyFont="1" applyBorder="1" applyAlignment="1">
      <alignment horizontal="right" vertical="center"/>
    </xf>
    <xf numFmtId="0" fontId="3" fillId="0" borderId="7" xfId="0" applyFont="1" applyBorder="1" applyAlignment="1">
      <alignment horizontal="center" vertical="center" wrapText="1"/>
    </xf>
    <xf numFmtId="178" fontId="5" fillId="0" borderId="1" xfId="51" applyFont="1" applyAlignment="1">
      <alignment horizontal="center" vertical="center"/>
    </xf>
    <xf numFmtId="0" fontId="3" fillId="0" borderId="0" xfId="0" applyFont="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1" xfId="0" applyFont="1" applyBorder="1" applyAlignment="1">
      <alignment horizontal="center" vertical="center" wrapText="1"/>
    </xf>
    <xf numFmtId="0" fontId="7" fillId="0" borderId="0" xfId="0" applyFont="1"/>
    <xf numFmtId="0" fontId="8" fillId="0" borderId="0" xfId="0" applyFont="1" applyAlignment="1">
      <alignment horizontal="center"/>
    </xf>
    <xf numFmtId="0" fontId="14" fillId="0" borderId="1" xfId="0" applyFont="1" applyBorder="1" applyAlignment="1">
      <alignment horizontal="left" vertical="center" wrapText="1" indent="1"/>
    </xf>
    <xf numFmtId="0" fontId="14" fillId="0" borderId="1" xfId="0" applyFont="1" applyBorder="1" applyAlignment="1">
      <alignment horizontal="left" vertical="center" wrapText="1" indent="2"/>
    </xf>
    <xf numFmtId="0" fontId="5" fillId="0" borderId="0" xfId="0" applyFont="1" applyBorder="1" applyAlignment="1">
      <alignment horizontal="left" vertical="center"/>
    </xf>
    <xf numFmtId="49" fontId="5" fillId="0" borderId="1" xfId="0" applyNumberFormat="1"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 fontId="3" fillId="0" borderId="1" xfId="0" applyNumberFormat="1" applyFont="1" applyBorder="1" applyAlignment="1" applyProtection="1">
      <alignment horizontal="right" vertical="center" wrapText="1"/>
      <protection locked="0"/>
    </xf>
    <xf numFmtId="0" fontId="1" fillId="0" borderId="0" xfId="0" applyFont="1" applyAlignment="1">
      <alignment vertical="top"/>
    </xf>
    <xf numFmtId="0" fontId="1" fillId="0" borderId="0" xfId="0" applyFont="1" applyBorder="1" applyAlignment="1">
      <alignment vertical="top"/>
    </xf>
    <xf numFmtId="0" fontId="16" fillId="0" borderId="1" xfId="0" applyFont="1" applyBorder="1" applyAlignment="1">
      <alignment horizontal="center"/>
    </xf>
    <xf numFmtId="49" fontId="5" fillId="0" borderId="1" xfId="55" applyFont="1" applyBorder="1">
      <alignment horizontal="left" vertical="center" wrapText="1"/>
    </xf>
    <xf numFmtId="49" fontId="5" fillId="0" borderId="1" xfId="55" applyFont="1" applyBorder="1" applyAlignment="1">
      <alignment horizontal="left" vertical="center" wrapText="1" indent="1"/>
    </xf>
    <xf numFmtId="49" fontId="5" fillId="0" borderId="1" xfId="55" applyFont="1" applyAlignment="1">
      <alignment horizontal="left" vertical="center" wrapText="1" indent="2"/>
    </xf>
    <xf numFmtId="0" fontId="1" fillId="0" borderId="0" xfId="0" applyFont="1" applyAlignment="1">
      <alignment horizontal="center" wrapText="1"/>
    </xf>
    <xf numFmtId="0" fontId="1" fillId="0" borderId="0" xfId="0" applyFont="1" applyAlignment="1">
      <alignment horizontal="right" wrapText="1"/>
    </xf>
    <xf numFmtId="0" fontId="17" fillId="0" borderId="0" xfId="0" applyFont="1" applyBorder="1" applyAlignment="1">
      <alignment horizontal="center" vertical="center" wrapText="1"/>
    </xf>
    <xf numFmtId="0" fontId="1" fillId="0" borderId="0" xfId="0" applyFont="1" applyBorder="1" applyAlignment="1">
      <alignment horizontal="center" wrapText="1"/>
    </xf>
    <xf numFmtId="0" fontId="18" fillId="0" borderId="1" xfId="0" applyFont="1" applyBorder="1" applyAlignment="1">
      <alignment horizontal="center" vertical="center" wrapText="1"/>
    </xf>
    <xf numFmtId="4" fontId="3" fillId="0" borderId="1" xfId="0" applyNumberFormat="1" applyFont="1" applyBorder="1" applyAlignment="1">
      <alignment horizontal="right"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21" fillId="0" borderId="1" xfId="0" applyFont="1" applyBorder="1" applyAlignment="1">
      <alignment vertical="center"/>
    </xf>
    <xf numFmtId="4" fontId="21" fillId="0" borderId="1" xfId="0" applyNumberFormat="1" applyFont="1" applyBorder="1" applyAlignment="1" applyProtection="1">
      <alignment horizontal="right" vertical="center"/>
      <protection locked="0"/>
    </xf>
    <xf numFmtId="49" fontId="21" fillId="0" borderId="1" xfId="55" applyFont="1">
      <alignment horizontal="left" vertical="center" wrapText="1"/>
    </xf>
    <xf numFmtId="0" fontId="5" fillId="0" borderId="1" xfId="0" applyFont="1" applyBorder="1" applyAlignment="1">
      <alignment vertical="center"/>
    </xf>
    <xf numFmtId="0" fontId="3" fillId="0" borderId="1" xfId="0" applyFont="1" applyBorder="1" applyAlignment="1">
      <alignment vertical="center"/>
    </xf>
    <xf numFmtId="4" fontId="21" fillId="0" borderId="1" xfId="0" applyNumberFormat="1" applyFont="1" applyBorder="1" applyAlignment="1">
      <alignment horizontal="right" vertical="center"/>
    </xf>
    <xf numFmtId="0" fontId="21" fillId="0" borderId="1" xfId="0" applyFont="1" applyBorder="1" applyAlignment="1">
      <alignment horizontal="center" vertical="center"/>
    </xf>
    <xf numFmtId="0" fontId="5" fillId="0" borderId="1" xfId="0" applyFont="1" applyBorder="1" applyAlignment="1">
      <alignment horizontal="left" vertical="center"/>
    </xf>
    <xf numFmtId="0" fontId="21" fillId="0" borderId="1" xfId="0" applyFont="1" applyBorder="1" applyAlignment="1" applyProtection="1">
      <alignment horizontal="center" vertical="center"/>
      <protection locked="0"/>
    </xf>
    <xf numFmtId="179" fontId="5" fillId="0" borderId="0" xfId="52" applyFont="1" applyBorder="1">
      <alignment horizontal="right" vertical="center"/>
    </xf>
    <xf numFmtId="0" fontId="13" fillId="0" borderId="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Border="1" applyProtection="1">
      <protection locked="0"/>
    </xf>
    <xf numFmtId="0" fontId="22" fillId="0" borderId="1" xfId="0" applyFont="1" applyBorder="1" applyAlignment="1">
      <alignment horizontal="center" vertical="center" wrapText="1"/>
    </xf>
    <xf numFmtId="0" fontId="3" fillId="0" borderId="0" xfId="0" applyFont="1" applyAlignment="1">
      <alignment horizontal="right"/>
    </xf>
    <xf numFmtId="0" fontId="6" fillId="0" borderId="0" xfId="0" applyFont="1" applyBorder="1" applyAlignment="1">
      <alignment horizontal="center" vertical="top"/>
    </xf>
    <xf numFmtId="0" fontId="3" fillId="0" borderId="0" xfId="0" applyFont="1" applyBorder="1" applyAlignment="1">
      <alignment horizontal="right" vertical="center"/>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1" xfId="0" applyFont="1" applyBorder="1" applyAlignment="1">
      <alignment horizontal="left" vertical="center"/>
    </xf>
    <xf numFmtId="179" fontId="21" fillId="0" borderId="1"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3" workbookViewId="0">
      <selection activeCell="A7" sqref="A7"/>
    </sheetView>
  </sheetViews>
  <sheetFormatPr defaultColWidth="8" defaultRowHeight="14.25" customHeight="1" outlineLevelCol="3"/>
  <cols>
    <col min="1" max="1" width="39.625" customWidth="1"/>
    <col min="2" max="2" width="46.25" customWidth="1"/>
    <col min="3" max="3" width="40.375" customWidth="1"/>
    <col min="4" max="4" width="50.125" customWidth="1"/>
  </cols>
  <sheetData>
    <row r="1" ht="27.95" customHeight="1" spans="4:4">
      <c r="D1" s="142" t="s">
        <v>0</v>
      </c>
    </row>
    <row r="2" ht="36" customHeight="1" spans="1:4">
      <c r="A2" s="38" t="s">
        <v>1</v>
      </c>
      <c r="B2" s="143"/>
      <c r="C2" s="143"/>
      <c r="D2" s="143"/>
    </row>
    <row r="3" ht="27.95" customHeight="1" spans="1:4">
      <c r="A3" s="81" t="str">
        <f>"单位名称："&amp;"宾川县审计局"</f>
        <v>单位名称：宾川县审计局</v>
      </c>
      <c r="B3" s="125"/>
      <c r="C3" s="125"/>
      <c r="D3" s="144" t="s">
        <v>2</v>
      </c>
    </row>
    <row r="4" ht="19.5" customHeight="1" spans="1:4">
      <c r="A4" s="10" t="s">
        <v>3</v>
      </c>
      <c r="B4" s="10"/>
      <c r="C4" s="10" t="s">
        <v>4</v>
      </c>
      <c r="D4" s="10"/>
    </row>
    <row r="5" ht="19.5" customHeight="1" spans="1:4">
      <c r="A5" s="10" t="s">
        <v>5</v>
      </c>
      <c r="B5" s="10" t="s">
        <v>6</v>
      </c>
      <c r="C5" s="10" t="s">
        <v>7</v>
      </c>
      <c r="D5" s="10" t="s">
        <v>6</v>
      </c>
    </row>
    <row r="6" ht="19.5" customHeight="1" spans="1:4">
      <c r="A6" s="10"/>
      <c r="B6" s="10"/>
      <c r="C6" s="10"/>
      <c r="D6" s="10"/>
    </row>
    <row r="7" ht="36" customHeight="1" spans="1:4">
      <c r="A7" s="23" t="s">
        <v>8</v>
      </c>
      <c r="B7" s="117">
        <v>4871193.9</v>
      </c>
      <c r="C7" s="15" t="str">
        <f>"一"&amp;"、"&amp;"一般公共服务支出"</f>
        <v>一、一般公共服务支出</v>
      </c>
      <c r="D7" s="117">
        <v>4033450.11</v>
      </c>
    </row>
    <row r="8" ht="36" customHeight="1" spans="1:4">
      <c r="A8" s="23" t="s">
        <v>9</v>
      </c>
      <c r="B8" s="117"/>
      <c r="C8" s="15" t="str">
        <f>"二"&amp;"、"&amp;"社会保障和就业支出"</f>
        <v>二、社会保障和就业支出</v>
      </c>
      <c r="D8" s="117">
        <v>322125.91</v>
      </c>
    </row>
    <row r="9" ht="36" customHeight="1" spans="1:4">
      <c r="A9" s="23" t="s">
        <v>10</v>
      </c>
      <c r="B9" s="117"/>
      <c r="C9" s="15" t="str">
        <f>"三"&amp;"、"&amp;"卫生健康支出"</f>
        <v>三、卫生健康支出</v>
      </c>
      <c r="D9" s="117">
        <v>256084.8</v>
      </c>
    </row>
    <row r="10" ht="36" customHeight="1" spans="1:4">
      <c r="A10" s="23" t="s">
        <v>11</v>
      </c>
      <c r="B10" s="80"/>
      <c r="C10" s="15" t="str">
        <f>"四"&amp;"、"&amp;"住房保障支出"</f>
        <v>四、住房保障支出</v>
      </c>
      <c r="D10" s="117">
        <v>259533.08</v>
      </c>
    </row>
    <row r="11" ht="36" customHeight="1" spans="1:4">
      <c r="A11" s="23" t="s">
        <v>12</v>
      </c>
      <c r="B11" s="117"/>
      <c r="C11" s="15"/>
      <c r="D11" s="117"/>
    </row>
    <row r="12" ht="36" customHeight="1" spans="1:4">
      <c r="A12" s="23" t="s">
        <v>13</v>
      </c>
      <c r="B12" s="80"/>
      <c r="C12" s="15"/>
      <c r="D12" s="117"/>
    </row>
    <row r="13" ht="36" customHeight="1" spans="1:4">
      <c r="A13" s="23" t="s">
        <v>14</v>
      </c>
      <c r="B13" s="80"/>
      <c r="C13" s="15"/>
      <c r="D13" s="117"/>
    </row>
    <row r="14" ht="36" customHeight="1" spans="1:4">
      <c r="A14" s="23" t="s">
        <v>15</v>
      </c>
      <c r="B14" s="80"/>
      <c r="C14" s="15"/>
      <c r="D14" s="117"/>
    </row>
    <row r="15" ht="36" customHeight="1" spans="1:4">
      <c r="A15" s="145" t="s">
        <v>16</v>
      </c>
      <c r="B15" s="80"/>
      <c r="C15" s="15"/>
      <c r="D15" s="117"/>
    </row>
    <row r="16" ht="36" customHeight="1" spans="1:4">
      <c r="A16" s="145" t="s">
        <v>17</v>
      </c>
      <c r="B16" s="117"/>
      <c r="C16" s="15"/>
      <c r="D16" s="117"/>
    </row>
    <row r="17" ht="36" customHeight="1" spans="1:4">
      <c r="A17" s="146" t="s">
        <v>18</v>
      </c>
      <c r="B17" s="131">
        <v>4871193.9</v>
      </c>
      <c r="C17" s="132" t="s">
        <v>19</v>
      </c>
      <c r="D17" s="131">
        <v>4871193.9</v>
      </c>
    </row>
    <row r="18" ht="36" customHeight="1" spans="1:4">
      <c r="A18" s="147" t="s">
        <v>20</v>
      </c>
      <c r="B18" s="131"/>
      <c r="C18" s="148" t="s">
        <v>21</v>
      </c>
      <c r="D18" s="149"/>
    </row>
    <row r="19" ht="36" customHeight="1" spans="1:4">
      <c r="A19" s="150" t="s">
        <v>22</v>
      </c>
      <c r="B19" s="117"/>
      <c r="C19" s="133" t="s">
        <v>22</v>
      </c>
      <c r="D19" s="80"/>
    </row>
    <row r="20" ht="36" customHeight="1" spans="1:4">
      <c r="A20" s="150" t="s">
        <v>23</v>
      </c>
      <c r="B20" s="117"/>
      <c r="C20" s="133" t="s">
        <v>24</v>
      </c>
      <c r="D20" s="80"/>
    </row>
    <row r="21" ht="36" customHeight="1" spans="1:4">
      <c r="A21" s="151" t="s">
        <v>25</v>
      </c>
      <c r="B21" s="131">
        <v>4871193.9</v>
      </c>
      <c r="C21" s="132" t="s">
        <v>26</v>
      </c>
      <c r="D21" s="127">
        <v>4871193.9</v>
      </c>
    </row>
  </sheetData>
  <mergeCells count="8">
    <mergeCell ref="A2:D2"/>
    <mergeCell ref="A3:B3"/>
    <mergeCell ref="A4:B4"/>
    <mergeCell ref="C4:D4"/>
    <mergeCell ref="A5:A6"/>
    <mergeCell ref="B5:B6"/>
    <mergeCell ref="C5:C6"/>
    <mergeCell ref="D5:D6"/>
  </mergeCells>
  <pageMargins left="0.75" right="0.75" top="1" bottom="1" header="0.5" footer="0.5"/>
  <pageSetup paperSize="9" scale="6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opLeftCell="B1" workbookViewId="0">
      <selection activeCell="F3" sqref="F3"/>
    </sheetView>
  </sheetViews>
  <sheetFormatPr defaultColWidth="9.125" defaultRowHeight="14.25" customHeight="1" outlineLevelCol="5"/>
  <cols>
    <col min="1" max="1" width="29" customWidth="1"/>
    <col min="2" max="2" width="28.625" customWidth="1"/>
    <col min="3" max="3" width="31.625" customWidth="1"/>
    <col min="4" max="6" width="33.375" customWidth="1"/>
  </cols>
  <sheetData>
    <row r="1" ht="23.25" customHeight="1" spans="6:6">
      <c r="F1" s="50" t="s">
        <v>287</v>
      </c>
    </row>
    <row r="2" ht="28.5" customHeight="1" spans="1:6">
      <c r="A2" s="20" t="s">
        <v>288</v>
      </c>
      <c r="B2" s="20"/>
      <c r="C2" s="20"/>
      <c r="D2" s="20"/>
      <c r="E2" s="20"/>
      <c r="F2" s="20"/>
    </row>
    <row r="3" ht="29.25" customHeight="1" spans="1:6">
      <c r="A3" s="90" t="str">
        <f>"单位名称："&amp;"宾川县审计局"</f>
        <v>单位名称：宾川县审计局</v>
      </c>
      <c r="B3" s="91"/>
      <c r="C3" s="91"/>
      <c r="D3" s="53"/>
      <c r="E3" s="53"/>
      <c r="F3" s="92" t="s">
        <v>2</v>
      </c>
    </row>
    <row r="4" ht="18.75" customHeight="1" spans="1:6">
      <c r="A4" s="9" t="s">
        <v>127</v>
      </c>
      <c r="B4" s="9" t="s">
        <v>50</v>
      </c>
      <c r="C4" s="9" t="s">
        <v>51</v>
      </c>
      <c r="D4" s="10" t="s">
        <v>289</v>
      </c>
      <c r="E4" s="10"/>
      <c r="F4" s="10"/>
    </row>
    <row r="5" ht="30" customHeight="1" spans="1:6">
      <c r="A5" s="10"/>
      <c r="B5" s="10"/>
      <c r="C5" s="10"/>
      <c r="D5" s="10" t="s">
        <v>31</v>
      </c>
      <c r="E5" s="10" t="s">
        <v>59</v>
      </c>
      <c r="F5" s="10" t="s">
        <v>60</v>
      </c>
    </row>
    <row r="6" ht="20.1" customHeight="1" spans="1:6">
      <c r="A6" s="10">
        <v>1</v>
      </c>
      <c r="B6" s="10">
        <v>2</v>
      </c>
      <c r="C6" s="10">
        <v>3</v>
      </c>
      <c r="D6" s="10">
        <v>4</v>
      </c>
      <c r="E6" s="10">
        <v>5</v>
      </c>
      <c r="F6" s="10">
        <v>6</v>
      </c>
    </row>
    <row r="7" ht="20.1" customHeight="1" spans="1:6">
      <c r="A7" s="21"/>
      <c r="B7" s="21"/>
      <c r="C7" s="21"/>
      <c r="D7" s="14"/>
      <c r="E7" s="14"/>
      <c r="F7" s="14"/>
    </row>
    <row r="8" ht="20.1" customHeight="1" spans="1:6">
      <c r="A8" s="22" t="s">
        <v>94</v>
      </c>
      <c r="B8" s="93"/>
      <c r="C8" s="93" t="s">
        <v>94</v>
      </c>
      <c r="D8" s="14"/>
      <c r="E8" s="14"/>
      <c r="F8" s="14"/>
    </row>
    <row r="9" ht="18.75" customHeight="1" spans="1:2">
      <c r="A9" s="94" t="s">
        <v>290</v>
      </c>
      <c r="B9" s="95"/>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A17" sqref="$A17:$XFD17"/>
    </sheetView>
  </sheetViews>
  <sheetFormatPr defaultColWidth="9.125" defaultRowHeight="14.25" customHeight="1"/>
  <cols>
    <col min="1" max="1" width="39.125" customWidth="1"/>
    <col min="2" max="2" width="21.75" customWidth="1"/>
    <col min="3" max="3" width="35.25" customWidth="1"/>
    <col min="4" max="4" width="7.75" customWidth="1"/>
    <col min="5" max="5" width="10.25" customWidth="1"/>
    <col min="6" max="11" width="14.75" customWidth="1"/>
    <col min="12" max="16" width="12.625" customWidth="1"/>
    <col min="17" max="17" width="10.375" customWidth="1"/>
  </cols>
  <sheetData>
    <row r="1" ht="30" customHeight="1" spans="15:17">
      <c r="O1" s="49"/>
      <c r="P1" s="49"/>
      <c r="Q1" s="88" t="s">
        <v>291</v>
      </c>
    </row>
    <row r="2" ht="27.75" customHeight="1" spans="1:17">
      <c r="A2" s="51" t="s">
        <v>292</v>
      </c>
      <c r="B2" s="20"/>
      <c r="C2" s="20"/>
      <c r="D2" s="20"/>
      <c r="E2" s="20"/>
      <c r="F2" s="20"/>
      <c r="G2" s="20"/>
      <c r="H2" s="20"/>
      <c r="I2" s="20"/>
      <c r="J2" s="20"/>
      <c r="K2" s="39"/>
      <c r="L2" s="20"/>
      <c r="M2" s="20"/>
      <c r="N2" s="20"/>
      <c r="O2" s="39"/>
      <c r="P2" s="39"/>
      <c r="Q2" s="20"/>
    </row>
    <row r="3" ht="30.75" customHeight="1" spans="1:17">
      <c r="A3" s="81" t="str">
        <f>"单位名称："&amp;"宾川县审计局"</f>
        <v>单位名称：宾川县审计局</v>
      </c>
      <c r="B3" s="6"/>
      <c r="C3" s="6"/>
      <c r="D3" s="6"/>
      <c r="E3" s="6"/>
      <c r="F3" s="6"/>
      <c r="G3" s="6"/>
      <c r="H3" s="6"/>
      <c r="I3" s="6"/>
      <c r="J3" s="6"/>
      <c r="K3" s="40"/>
      <c r="L3" s="40"/>
      <c r="M3" s="40"/>
      <c r="N3" s="40"/>
      <c r="O3" s="59"/>
      <c r="P3" s="59"/>
      <c r="Q3" s="89" t="s">
        <v>2</v>
      </c>
    </row>
    <row r="4" ht="15.75" customHeight="1" spans="1:17">
      <c r="A4" s="9" t="s">
        <v>293</v>
      </c>
      <c r="B4" s="9" t="s">
        <v>294</v>
      </c>
      <c r="C4" s="9" t="s">
        <v>295</v>
      </c>
      <c r="D4" s="9" t="s">
        <v>296</v>
      </c>
      <c r="E4" s="9" t="s">
        <v>297</v>
      </c>
      <c r="F4" s="9" t="s">
        <v>298</v>
      </c>
      <c r="G4" s="9" t="s">
        <v>134</v>
      </c>
      <c r="H4" s="9"/>
      <c r="I4" s="9"/>
      <c r="J4" s="9"/>
      <c r="K4" s="8"/>
      <c r="L4" s="9"/>
      <c r="M4" s="9"/>
      <c r="N4" s="9"/>
      <c r="O4" s="41"/>
      <c r="P4" s="8"/>
      <c r="Q4" s="9"/>
    </row>
    <row r="5" ht="17.25" customHeight="1" spans="1:17">
      <c r="A5" s="9"/>
      <c r="B5" s="9"/>
      <c r="C5" s="9"/>
      <c r="D5" s="9"/>
      <c r="E5" s="9"/>
      <c r="F5" s="9"/>
      <c r="G5" s="9" t="s">
        <v>31</v>
      </c>
      <c r="H5" s="9" t="s">
        <v>34</v>
      </c>
      <c r="I5" s="9" t="s">
        <v>299</v>
      </c>
      <c r="J5" s="9" t="s">
        <v>300</v>
      </c>
      <c r="K5" s="8" t="s">
        <v>301</v>
      </c>
      <c r="L5" s="9" t="s">
        <v>302</v>
      </c>
      <c r="M5" s="9"/>
      <c r="N5" s="9"/>
      <c r="O5" s="41"/>
      <c r="P5" s="8"/>
      <c r="Q5" s="9"/>
    </row>
    <row r="6" ht="54" customHeight="1" spans="1:17">
      <c r="A6" s="9"/>
      <c r="B6" s="9"/>
      <c r="C6" s="9"/>
      <c r="D6" s="9"/>
      <c r="E6" s="9"/>
      <c r="F6" s="9"/>
      <c r="G6" s="9"/>
      <c r="H6" s="9" t="s">
        <v>33</v>
      </c>
      <c r="I6" s="9"/>
      <c r="J6" s="9"/>
      <c r="K6" s="8"/>
      <c r="L6" s="9" t="s">
        <v>33</v>
      </c>
      <c r="M6" s="9" t="s">
        <v>44</v>
      </c>
      <c r="N6" s="9" t="s">
        <v>141</v>
      </c>
      <c r="O6" s="8" t="s">
        <v>40</v>
      </c>
      <c r="P6" s="8" t="s">
        <v>41</v>
      </c>
      <c r="Q6" s="9" t="s">
        <v>42</v>
      </c>
    </row>
    <row r="7" ht="26.1" customHeight="1" spans="1:17">
      <c r="A7" s="82">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33" customHeight="1" spans="1:17">
      <c r="A8" s="68" t="s">
        <v>46</v>
      </c>
      <c r="B8" s="69"/>
      <c r="C8" s="69"/>
      <c r="D8" s="69"/>
      <c r="E8" s="85"/>
      <c r="F8" s="14">
        <v>80692.64</v>
      </c>
      <c r="G8" s="14">
        <v>85453.07</v>
      </c>
      <c r="H8" s="14">
        <v>85453.07</v>
      </c>
      <c r="I8" s="14"/>
      <c r="J8" s="14"/>
      <c r="K8" s="14"/>
      <c r="L8" s="14"/>
      <c r="M8" s="14"/>
      <c r="N8" s="14"/>
      <c r="O8" s="14"/>
      <c r="P8" s="14"/>
      <c r="Q8" s="14"/>
    </row>
    <row r="9" ht="33" customHeight="1" spans="1:17">
      <c r="A9" s="71" t="s">
        <v>46</v>
      </c>
      <c r="B9" s="69"/>
      <c r="C9" s="69"/>
      <c r="D9" s="86"/>
      <c r="E9" s="87"/>
      <c r="F9" s="14">
        <v>80692.64</v>
      </c>
      <c r="G9" s="14">
        <v>85453.07</v>
      </c>
      <c r="H9" s="14">
        <v>85453.07</v>
      </c>
      <c r="I9" s="14"/>
      <c r="J9" s="14"/>
      <c r="K9" s="14"/>
      <c r="L9" s="14"/>
      <c r="M9" s="14"/>
      <c r="N9" s="14"/>
      <c r="O9" s="14"/>
      <c r="P9" s="14"/>
      <c r="Q9" s="14"/>
    </row>
    <row r="10" ht="33" customHeight="1" spans="1:17">
      <c r="A10" s="72" t="s">
        <v>210</v>
      </c>
      <c r="B10" s="69" t="s">
        <v>303</v>
      </c>
      <c r="C10" s="69" t="s">
        <v>304</v>
      </c>
      <c r="D10" s="86" t="s">
        <v>305</v>
      </c>
      <c r="E10" s="87">
        <v>4</v>
      </c>
      <c r="F10" s="14">
        <v>6000</v>
      </c>
      <c r="G10" s="14">
        <v>6000</v>
      </c>
      <c r="H10" s="14">
        <v>6000</v>
      </c>
      <c r="I10" s="14"/>
      <c r="J10" s="14"/>
      <c r="K10" s="14"/>
      <c r="L10" s="14"/>
      <c r="M10" s="14"/>
      <c r="N10" s="14"/>
      <c r="O10" s="14"/>
      <c r="P10" s="14"/>
      <c r="Q10" s="14"/>
    </row>
    <row r="11" ht="33" customHeight="1" spans="1:17">
      <c r="A11" s="72" t="s">
        <v>210</v>
      </c>
      <c r="B11" s="69" t="s">
        <v>306</v>
      </c>
      <c r="C11" s="69" t="s">
        <v>307</v>
      </c>
      <c r="D11" s="86" t="s">
        <v>308</v>
      </c>
      <c r="E11" s="87">
        <v>1</v>
      </c>
      <c r="F11" s="14">
        <v>21000</v>
      </c>
      <c r="G11" s="14">
        <v>21000</v>
      </c>
      <c r="H11" s="14">
        <v>21000</v>
      </c>
      <c r="I11" s="14"/>
      <c r="J11" s="14"/>
      <c r="K11" s="14"/>
      <c r="L11" s="14"/>
      <c r="M11" s="14"/>
      <c r="N11" s="14"/>
      <c r="O11" s="14"/>
      <c r="P11" s="14"/>
      <c r="Q11" s="14"/>
    </row>
    <row r="12" ht="33" customHeight="1" spans="1:17">
      <c r="A12" s="72" t="s">
        <v>210</v>
      </c>
      <c r="B12" s="69" t="s">
        <v>309</v>
      </c>
      <c r="C12" s="69" t="s">
        <v>310</v>
      </c>
      <c r="D12" s="86" t="s">
        <v>305</v>
      </c>
      <c r="E12" s="87">
        <v>1</v>
      </c>
      <c r="F12" s="14">
        <v>10000</v>
      </c>
      <c r="G12" s="14">
        <v>10000</v>
      </c>
      <c r="H12" s="14">
        <v>10000</v>
      </c>
      <c r="I12" s="14"/>
      <c r="J12" s="14"/>
      <c r="K12" s="14"/>
      <c r="L12" s="14"/>
      <c r="M12" s="14"/>
      <c r="N12" s="14"/>
      <c r="O12" s="14"/>
      <c r="P12" s="14"/>
      <c r="Q12" s="14"/>
    </row>
    <row r="13" ht="33" customHeight="1" spans="1:17">
      <c r="A13" s="72" t="s">
        <v>210</v>
      </c>
      <c r="B13" s="69" t="s">
        <v>311</v>
      </c>
      <c r="C13" s="69" t="s">
        <v>312</v>
      </c>
      <c r="D13" s="86" t="s">
        <v>305</v>
      </c>
      <c r="E13" s="87">
        <v>2</v>
      </c>
      <c r="F13" s="14">
        <v>33000</v>
      </c>
      <c r="G13" s="14">
        <v>33000</v>
      </c>
      <c r="H13" s="14">
        <v>33000</v>
      </c>
      <c r="I13" s="14"/>
      <c r="J13" s="14"/>
      <c r="K13" s="14"/>
      <c r="L13" s="14"/>
      <c r="M13" s="14"/>
      <c r="N13" s="14"/>
      <c r="O13" s="14"/>
      <c r="P13" s="14"/>
      <c r="Q13" s="14"/>
    </row>
    <row r="14" ht="33" customHeight="1" spans="1:17">
      <c r="A14" s="72" t="s">
        <v>163</v>
      </c>
      <c r="B14" s="69" t="s">
        <v>313</v>
      </c>
      <c r="C14" s="69" t="s">
        <v>314</v>
      </c>
      <c r="D14" s="86" t="s">
        <v>261</v>
      </c>
      <c r="E14" s="87">
        <v>1</v>
      </c>
      <c r="F14" s="14"/>
      <c r="G14" s="14">
        <v>4760.43</v>
      </c>
      <c r="H14" s="14">
        <v>4760.43</v>
      </c>
      <c r="I14" s="14"/>
      <c r="J14" s="14"/>
      <c r="K14" s="14"/>
      <c r="L14" s="14"/>
      <c r="M14" s="14"/>
      <c r="N14" s="14"/>
      <c r="O14" s="14"/>
      <c r="P14" s="14"/>
      <c r="Q14" s="14"/>
    </row>
    <row r="15" ht="33" customHeight="1" spans="1:17">
      <c r="A15" s="72" t="s">
        <v>163</v>
      </c>
      <c r="B15" s="69" t="s">
        <v>315</v>
      </c>
      <c r="C15" s="69" t="s">
        <v>316</v>
      </c>
      <c r="D15" s="86" t="s">
        <v>261</v>
      </c>
      <c r="E15" s="87">
        <v>1</v>
      </c>
      <c r="F15" s="14">
        <v>7000</v>
      </c>
      <c r="G15" s="14">
        <v>7000</v>
      </c>
      <c r="H15" s="14">
        <v>7000</v>
      </c>
      <c r="I15" s="14"/>
      <c r="J15" s="14"/>
      <c r="K15" s="14"/>
      <c r="L15" s="14"/>
      <c r="M15" s="14"/>
      <c r="N15" s="14"/>
      <c r="O15" s="14"/>
      <c r="P15" s="14"/>
      <c r="Q15" s="14"/>
    </row>
    <row r="16" ht="33" customHeight="1" spans="1:17">
      <c r="A16" s="72" t="s">
        <v>163</v>
      </c>
      <c r="B16" s="69" t="s">
        <v>317</v>
      </c>
      <c r="C16" s="69" t="s">
        <v>318</v>
      </c>
      <c r="D16" s="86" t="s">
        <v>261</v>
      </c>
      <c r="E16" s="87">
        <v>1</v>
      </c>
      <c r="F16" s="14">
        <v>3692.64</v>
      </c>
      <c r="G16" s="14">
        <v>3692.64</v>
      </c>
      <c r="H16" s="14">
        <v>3692.64</v>
      </c>
      <c r="I16" s="14"/>
      <c r="J16" s="14"/>
      <c r="K16" s="14"/>
      <c r="L16" s="14"/>
      <c r="M16" s="14"/>
      <c r="N16" s="14"/>
      <c r="O16" s="14"/>
      <c r="P16" s="14"/>
      <c r="Q16" s="14"/>
    </row>
    <row r="17" ht="33" customHeight="1" spans="1:17">
      <c r="A17" s="73" t="s">
        <v>94</v>
      </c>
      <c r="B17" s="74"/>
      <c r="C17" s="74"/>
      <c r="D17" s="74"/>
      <c r="E17" s="85"/>
      <c r="F17" s="14">
        <v>80692.64</v>
      </c>
      <c r="G17" s="14">
        <v>85453.07</v>
      </c>
      <c r="H17" s="14">
        <v>85453.07</v>
      </c>
      <c r="I17" s="14"/>
      <c r="J17" s="14"/>
      <c r="K17" s="14"/>
      <c r="L17" s="14"/>
      <c r="M17" s="14"/>
      <c r="N17" s="14"/>
      <c r="O17" s="14"/>
      <c r="P17" s="14"/>
      <c r="Q17" s="14"/>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 sqref="$A1:$XFD1"/>
    </sheetView>
  </sheetViews>
  <sheetFormatPr defaultColWidth="9.125" defaultRowHeight="14.25" customHeight="1"/>
  <cols>
    <col min="1" max="1" width="31.375" customWidth="1"/>
    <col min="2" max="2" width="21.75" customWidth="1"/>
    <col min="3" max="3" width="26.75" customWidth="1"/>
    <col min="4" max="14" width="16.625" customWidth="1"/>
  </cols>
  <sheetData>
    <row r="1" ht="27" customHeight="1" spans="1:14">
      <c r="A1" s="60"/>
      <c r="B1" s="60"/>
      <c r="C1" s="60"/>
      <c r="D1" s="60"/>
      <c r="E1" s="60"/>
      <c r="F1" s="60"/>
      <c r="G1" s="60"/>
      <c r="H1" s="61"/>
      <c r="I1" s="60"/>
      <c r="J1" s="60"/>
      <c r="K1" s="60"/>
      <c r="L1" s="49"/>
      <c r="M1" s="76"/>
      <c r="N1" s="77" t="s">
        <v>319</v>
      </c>
    </row>
    <row r="2" ht="27.75" customHeight="1" spans="1:14">
      <c r="A2" s="51" t="s">
        <v>320</v>
      </c>
      <c r="B2" s="62"/>
      <c r="C2" s="62"/>
      <c r="D2" s="62"/>
      <c r="E2" s="62"/>
      <c r="F2" s="62"/>
      <c r="G2" s="62"/>
      <c r="H2" s="63"/>
      <c r="I2" s="62"/>
      <c r="J2" s="62"/>
      <c r="K2" s="62"/>
      <c r="L2" s="39"/>
      <c r="M2" s="63"/>
      <c r="N2" s="62"/>
    </row>
    <row r="3" ht="30" customHeight="1" spans="1:14">
      <c r="A3" s="52" t="str">
        <f>"单位名称："&amp;"宾川县审计局"</f>
        <v>单位名称：宾川县审计局</v>
      </c>
      <c r="B3" s="53"/>
      <c r="C3" s="53"/>
      <c r="D3" s="53"/>
      <c r="E3" s="53"/>
      <c r="F3" s="53"/>
      <c r="G3" s="53"/>
      <c r="H3" s="64"/>
      <c r="I3" s="55"/>
      <c r="J3" s="55"/>
      <c r="K3" s="55"/>
      <c r="L3" s="59"/>
      <c r="M3" s="78"/>
      <c r="N3" s="79" t="s">
        <v>2</v>
      </c>
    </row>
    <row r="4" ht="15.75" customHeight="1" spans="1:14">
      <c r="A4" s="9" t="s">
        <v>293</v>
      </c>
      <c r="B4" s="9" t="s">
        <v>321</v>
      </c>
      <c r="C4" s="9" t="s">
        <v>322</v>
      </c>
      <c r="D4" s="9" t="s">
        <v>134</v>
      </c>
      <c r="E4" s="9"/>
      <c r="F4" s="9"/>
      <c r="G4" s="9"/>
      <c r="H4" s="8"/>
      <c r="I4" s="9"/>
      <c r="J4" s="9"/>
      <c r="K4" s="9"/>
      <c r="L4" s="41"/>
      <c r="M4" s="8"/>
      <c r="N4" s="9"/>
    </row>
    <row r="5" ht="17.25" customHeight="1" spans="1:14">
      <c r="A5" s="9"/>
      <c r="B5" s="9"/>
      <c r="C5" s="9"/>
      <c r="D5" s="9" t="s">
        <v>31</v>
      </c>
      <c r="E5" s="9" t="s">
        <v>34</v>
      </c>
      <c r="F5" s="9" t="s">
        <v>299</v>
      </c>
      <c r="G5" s="9" t="s">
        <v>300</v>
      </c>
      <c r="H5" s="8" t="s">
        <v>301</v>
      </c>
      <c r="I5" s="9" t="s">
        <v>302</v>
      </c>
      <c r="J5" s="9"/>
      <c r="K5" s="9"/>
      <c r="L5" s="41"/>
      <c r="M5" s="8"/>
      <c r="N5" s="9"/>
    </row>
    <row r="6" ht="54" customHeight="1" spans="1:14">
      <c r="A6" s="9"/>
      <c r="B6" s="9"/>
      <c r="C6" s="9"/>
      <c r="D6" s="9"/>
      <c r="E6" s="9"/>
      <c r="F6" s="9"/>
      <c r="G6" s="9"/>
      <c r="H6" s="8"/>
      <c r="I6" s="9" t="s">
        <v>33</v>
      </c>
      <c r="J6" s="9" t="s">
        <v>44</v>
      </c>
      <c r="K6" s="9" t="s">
        <v>141</v>
      </c>
      <c r="L6" s="8" t="s">
        <v>40</v>
      </c>
      <c r="M6" s="8" t="s">
        <v>41</v>
      </c>
      <c r="N6" s="9" t="s">
        <v>42</v>
      </c>
    </row>
    <row r="7" ht="36.95" customHeight="1" spans="1:14">
      <c r="A7" s="65">
        <v>1</v>
      </c>
      <c r="B7" s="66">
        <v>2</v>
      </c>
      <c r="C7" s="66">
        <v>3</v>
      </c>
      <c r="D7" s="67">
        <v>4</v>
      </c>
      <c r="E7" s="67">
        <v>5</v>
      </c>
      <c r="F7" s="67">
        <v>6</v>
      </c>
      <c r="G7" s="67">
        <v>7</v>
      </c>
      <c r="H7" s="67">
        <v>8</v>
      </c>
      <c r="I7" s="67">
        <v>9</v>
      </c>
      <c r="J7" s="67">
        <v>10</v>
      </c>
      <c r="K7" s="67">
        <v>11</v>
      </c>
      <c r="L7" s="67">
        <v>12</v>
      </c>
      <c r="M7" s="67">
        <v>13</v>
      </c>
      <c r="N7" s="67">
        <v>14</v>
      </c>
    </row>
    <row r="8" ht="36.95" customHeight="1" spans="1:14">
      <c r="A8" s="68" t="s">
        <v>46</v>
      </c>
      <c r="B8" s="69"/>
      <c r="C8" s="69"/>
      <c r="D8" s="70">
        <v>7000</v>
      </c>
      <c r="E8" s="70">
        <v>7000</v>
      </c>
      <c r="F8" s="70"/>
      <c r="G8" s="70"/>
      <c r="H8" s="70"/>
      <c r="I8" s="70"/>
      <c r="J8" s="70"/>
      <c r="K8" s="70"/>
      <c r="L8" s="80"/>
      <c r="M8" s="70"/>
      <c r="N8" s="70"/>
    </row>
    <row r="9" ht="36.95" customHeight="1" spans="1:14">
      <c r="A9" s="71" t="s">
        <v>46</v>
      </c>
      <c r="B9" s="69"/>
      <c r="C9" s="69"/>
      <c r="D9" s="70">
        <v>7000</v>
      </c>
      <c r="E9" s="70">
        <v>7000</v>
      </c>
      <c r="F9" s="70"/>
      <c r="G9" s="70"/>
      <c r="H9" s="70"/>
      <c r="I9" s="70"/>
      <c r="J9" s="70"/>
      <c r="K9" s="70"/>
      <c r="L9" s="80"/>
      <c r="M9" s="70"/>
      <c r="N9" s="70"/>
    </row>
    <row r="10" ht="36.95" customHeight="1" spans="1:14">
      <c r="A10" s="72" t="s">
        <v>163</v>
      </c>
      <c r="B10" s="69" t="s">
        <v>323</v>
      </c>
      <c r="C10" s="69" t="s">
        <v>324</v>
      </c>
      <c r="D10" s="70">
        <v>7000</v>
      </c>
      <c r="E10" s="70">
        <v>7000</v>
      </c>
      <c r="F10" s="70"/>
      <c r="G10" s="70"/>
      <c r="H10" s="70"/>
      <c r="I10" s="70"/>
      <c r="J10" s="70"/>
      <c r="K10" s="70"/>
      <c r="L10" s="80"/>
      <c r="M10" s="70"/>
      <c r="N10" s="70"/>
    </row>
    <row r="11" ht="36.95" customHeight="1" spans="1:14">
      <c r="A11" s="73" t="s">
        <v>94</v>
      </c>
      <c r="B11" s="74"/>
      <c r="C11" s="75"/>
      <c r="D11" s="70">
        <v>7000</v>
      </c>
      <c r="E11" s="70">
        <v>7000</v>
      </c>
      <c r="F11" s="70"/>
      <c r="G11" s="70"/>
      <c r="H11" s="70"/>
      <c r="I11" s="70"/>
      <c r="J11" s="70"/>
      <c r="K11" s="70"/>
      <c r="L11" s="80"/>
      <c r="M11" s="70"/>
      <c r="N11" s="70"/>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B11" sqref="B11"/>
    </sheetView>
  </sheetViews>
  <sheetFormatPr defaultColWidth="9.125" defaultRowHeight="14.25" customHeight="1"/>
  <cols>
    <col min="1" max="1" width="42" customWidth="1"/>
    <col min="2" max="15" width="17.125" customWidth="1"/>
    <col min="16" max="23" width="17" customWidth="1"/>
  </cols>
  <sheetData>
    <row r="1" ht="27" customHeight="1" spans="4:23">
      <c r="D1" s="50"/>
      <c r="W1" s="49" t="s">
        <v>325</v>
      </c>
    </row>
    <row r="2" ht="27.75" customHeight="1" spans="1:23">
      <c r="A2" s="51" t="s">
        <v>326</v>
      </c>
      <c r="B2" s="20"/>
      <c r="C2" s="20"/>
      <c r="D2" s="20"/>
      <c r="E2" s="20"/>
      <c r="F2" s="20"/>
      <c r="G2" s="20"/>
      <c r="H2" s="20"/>
      <c r="I2" s="20"/>
      <c r="J2" s="20"/>
      <c r="K2" s="20"/>
      <c r="L2" s="20"/>
      <c r="M2" s="20"/>
      <c r="N2" s="20"/>
      <c r="O2" s="20"/>
      <c r="P2" s="20"/>
      <c r="Q2" s="20"/>
      <c r="R2" s="20"/>
      <c r="S2" s="20"/>
      <c r="T2" s="20"/>
      <c r="U2" s="20"/>
      <c r="V2" s="20"/>
      <c r="W2" s="20"/>
    </row>
    <row r="3" ht="27.75" customHeight="1" spans="1:23">
      <c r="A3" s="52" t="str">
        <f>"单位名称："&amp;"宾川县审计局"</f>
        <v>单位名称：宾川县审计局</v>
      </c>
      <c r="B3" s="53"/>
      <c r="C3" s="53"/>
      <c r="D3" s="54"/>
      <c r="E3" s="55"/>
      <c r="F3" s="55"/>
      <c r="G3" s="55"/>
      <c r="H3" s="55"/>
      <c r="I3" s="55"/>
      <c r="J3" s="40"/>
      <c r="K3" s="40"/>
      <c r="L3" s="40"/>
      <c r="M3" s="40"/>
      <c r="N3" s="40"/>
      <c r="O3" s="40"/>
      <c r="P3" s="40"/>
      <c r="Q3" s="40"/>
      <c r="R3" s="40"/>
      <c r="S3" s="40"/>
      <c r="T3" s="40"/>
      <c r="U3" s="40"/>
      <c r="V3" s="40"/>
      <c r="W3" s="59" t="s">
        <v>2</v>
      </c>
    </row>
    <row r="4" ht="19.5" customHeight="1" spans="1:23">
      <c r="A4" s="10" t="s">
        <v>327</v>
      </c>
      <c r="B4" s="10" t="s">
        <v>134</v>
      </c>
      <c r="C4" s="10"/>
      <c r="D4" s="10"/>
      <c r="E4" s="10" t="s">
        <v>328</v>
      </c>
      <c r="F4" s="10"/>
      <c r="G4" s="10"/>
      <c r="H4" s="10"/>
      <c r="I4" s="10"/>
      <c r="J4" s="10"/>
      <c r="K4" s="10"/>
      <c r="L4" s="10"/>
      <c r="M4" s="10"/>
      <c r="N4" s="10"/>
      <c r="O4" s="10"/>
      <c r="P4" s="10"/>
      <c r="Q4" s="10"/>
      <c r="R4" s="10"/>
      <c r="S4" s="10"/>
      <c r="T4" s="10"/>
      <c r="U4" s="10"/>
      <c r="V4" s="10"/>
      <c r="W4" s="10"/>
    </row>
    <row r="5" ht="40.5" customHeight="1" spans="1:23">
      <c r="A5" s="10"/>
      <c r="B5" s="10" t="s">
        <v>31</v>
      </c>
      <c r="C5" s="9" t="s">
        <v>34</v>
      </c>
      <c r="D5" s="9" t="s">
        <v>329</v>
      </c>
      <c r="E5" s="10" t="s">
        <v>330</v>
      </c>
      <c r="F5" s="10" t="s">
        <v>331</v>
      </c>
      <c r="G5" s="10" t="s">
        <v>332</v>
      </c>
      <c r="H5" s="10" t="s">
        <v>333</v>
      </c>
      <c r="I5" s="10" t="s">
        <v>334</v>
      </c>
      <c r="J5" s="10" t="s">
        <v>335</v>
      </c>
      <c r="K5" s="10" t="s">
        <v>336</v>
      </c>
      <c r="L5" s="10" t="s">
        <v>337</v>
      </c>
      <c r="M5" s="10" t="s">
        <v>338</v>
      </c>
      <c r="N5" s="10" t="s">
        <v>339</v>
      </c>
      <c r="O5" s="10" t="s">
        <v>340</v>
      </c>
      <c r="P5" s="10" t="s">
        <v>341</v>
      </c>
      <c r="Q5" s="10" t="s">
        <v>342</v>
      </c>
      <c r="R5" s="10" t="s">
        <v>343</v>
      </c>
      <c r="S5" s="10" t="s">
        <v>344</v>
      </c>
      <c r="T5" s="10" t="s">
        <v>345</v>
      </c>
      <c r="U5" s="10" t="s">
        <v>346</v>
      </c>
      <c r="V5" s="10" t="s">
        <v>347</v>
      </c>
      <c r="W5" s="10" t="s">
        <v>348</v>
      </c>
    </row>
    <row r="6" ht="36.95" customHeight="1" spans="1:23">
      <c r="A6" s="10">
        <v>1</v>
      </c>
      <c r="B6" s="10">
        <v>2</v>
      </c>
      <c r="C6" s="10">
        <v>3</v>
      </c>
      <c r="D6" s="10">
        <v>4</v>
      </c>
      <c r="E6" s="10">
        <v>5</v>
      </c>
      <c r="F6" s="10">
        <v>6</v>
      </c>
      <c r="G6" s="10">
        <v>7</v>
      </c>
      <c r="H6" s="10">
        <v>8</v>
      </c>
      <c r="I6" s="10">
        <v>9</v>
      </c>
      <c r="J6" s="10">
        <v>10</v>
      </c>
      <c r="K6" s="10">
        <v>11</v>
      </c>
      <c r="L6" s="10">
        <v>12</v>
      </c>
      <c r="M6" s="10">
        <v>13</v>
      </c>
      <c r="N6" s="10">
        <v>14</v>
      </c>
      <c r="O6" s="10">
        <v>15</v>
      </c>
      <c r="P6" s="10">
        <v>16</v>
      </c>
      <c r="Q6" s="10">
        <v>17</v>
      </c>
      <c r="R6" s="10">
        <v>18</v>
      </c>
      <c r="S6" s="10">
        <v>19</v>
      </c>
      <c r="T6" s="10">
        <v>20</v>
      </c>
      <c r="U6" s="10">
        <v>21</v>
      </c>
      <c r="V6" s="10">
        <v>22</v>
      </c>
      <c r="W6" s="10">
        <v>23</v>
      </c>
    </row>
    <row r="7" ht="36.95" customHeight="1" spans="1:23">
      <c r="A7" s="56"/>
      <c r="B7" s="57"/>
      <c r="C7" s="57"/>
      <c r="D7" s="57"/>
      <c r="E7" s="14"/>
      <c r="F7" s="14"/>
      <c r="G7" s="14"/>
      <c r="H7" s="14"/>
      <c r="I7" s="14"/>
      <c r="J7" s="14"/>
      <c r="K7" s="14"/>
      <c r="L7" s="14"/>
      <c r="M7" s="14"/>
      <c r="N7" s="14"/>
      <c r="O7" s="14"/>
      <c r="P7" s="14"/>
      <c r="Q7" s="14"/>
      <c r="R7" s="14"/>
      <c r="S7" s="14"/>
      <c r="T7" s="14"/>
      <c r="U7" s="14"/>
      <c r="V7" s="14"/>
      <c r="W7" s="14"/>
    </row>
    <row r="8" ht="36.95" customHeight="1" spans="1:23">
      <c r="A8" s="21"/>
      <c r="B8" s="46"/>
      <c r="C8" s="58"/>
      <c r="D8" s="58"/>
      <c r="E8" s="14"/>
      <c r="F8" s="14"/>
      <c r="G8" s="14"/>
      <c r="H8" s="14"/>
      <c r="I8" s="14"/>
      <c r="J8" s="14"/>
      <c r="K8" s="14"/>
      <c r="L8" s="14"/>
      <c r="M8" s="14"/>
      <c r="N8" s="14"/>
      <c r="O8" s="14"/>
      <c r="P8" s="14"/>
      <c r="Q8" s="14"/>
      <c r="R8" s="14"/>
      <c r="S8" s="14"/>
      <c r="T8" s="14"/>
      <c r="U8" s="14"/>
      <c r="V8" s="14"/>
      <c r="W8" s="14"/>
    </row>
    <row r="9" s="19" customFormat="1" ht="21.95" customHeight="1" spans="1:1">
      <c r="A9" s="24" t="s">
        <v>349</v>
      </c>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0" sqref="B10"/>
    </sheetView>
  </sheetViews>
  <sheetFormatPr defaultColWidth="9.125" defaultRowHeight="12" customHeight="1" outlineLevelRow="7"/>
  <cols>
    <col min="1" max="1" width="34.25" customWidth="1"/>
    <col min="2" max="2" width="29" customWidth="1"/>
    <col min="3" max="3" width="16.2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ht="24.75" customHeight="1" spans="10:10">
      <c r="J1" s="49" t="s">
        <v>350</v>
      </c>
    </row>
    <row r="2" ht="28.5" customHeight="1" spans="1:10">
      <c r="A2" s="38" t="s">
        <v>351</v>
      </c>
      <c r="B2" s="20"/>
      <c r="C2" s="20"/>
      <c r="D2" s="20"/>
      <c r="E2" s="20"/>
      <c r="F2" s="39"/>
      <c r="G2" s="20"/>
      <c r="H2" s="39"/>
      <c r="I2" s="39"/>
      <c r="J2" s="20"/>
    </row>
    <row r="3" ht="30" customHeight="1" spans="1:10">
      <c r="A3" s="4" t="str">
        <f>"单位名称："&amp;"宾川县审计局"</f>
        <v>单位名称：宾川县审计局</v>
      </c>
      <c r="B3" s="40"/>
      <c r="C3" s="40"/>
      <c r="D3" s="40"/>
      <c r="E3" s="40"/>
      <c r="F3" s="40"/>
      <c r="G3" s="40"/>
      <c r="H3" s="40"/>
      <c r="I3" s="40"/>
      <c r="J3" s="40"/>
    </row>
    <row r="4" ht="44.25" customHeight="1" spans="1:10">
      <c r="A4" s="9" t="s">
        <v>217</v>
      </c>
      <c r="B4" s="9" t="s">
        <v>218</v>
      </c>
      <c r="C4" s="9" t="s">
        <v>219</v>
      </c>
      <c r="D4" s="9" t="s">
        <v>220</v>
      </c>
      <c r="E4" s="9" t="s">
        <v>221</v>
      </c>
      <c r="F4" s="41" t="s">
        <v>222</v>
      </c>
      <c r="G4" s="9" t="s">
        <v>223</v>
      </c>
      <c r="H4" s="41" t="s">
        <v>224</v>
      </c>
      <c r="I4" s="41" t="s">
        <v>225</v>
      </c>
      <c r="J4" s="9" t="s">
        <v>226</v>
      </c>
    </row>
    <row r="5" ht="30.95" customHeight="1" spans="1:10">
      <c r="A5" s="9">
        <v>1</v>
      </c>
      <c r="B5" s="9">
        <v>2</v>
      </c>
      <c r="C5" s="9">
        <v>3</v>
      </c>
      <c r="D5" s="9">
        <v>4</v>
      </c>
      <c r="E5" s="9">
        <v>5</v>
      </c>
      <c r="F5" s="41">
        <v>6</v>
      </c>
      <c r="G5" s="9">
        <v>7</v>
      </c>
      <c r="H5" s="41">
        <v>8</v>
      </c>
      <c r="I5" s="41">
        <v>9</v>
      </c>
      <c r="J5" s="9">
        <v>10</v>
      </c>
    </row>
    <row r="6" ht="42" customHeight="1" spans="1:10">
      <c r="A6" s="42"/>
      <c r="B6" s="43"/>
      <c r="C6" s="43"/>
      <c r="D6" s="43"/>
      <c r="E6" s="44"/>
      <c r="F6" s="45"/>
      <c r="G6" s="44"/>
      <c r="H6" s="45"/>
      <c r="I6" s="45"/>
      <c r="J6" s="44"/>
    </row>
    <row r="7" ht="42" customHeight="1" spans="1:10">
      <c r="A7" s="42"/>
      <c r="B7" s="46"/>
      <c r="C7" s="47"/>
      <c r="D7" s="47"/>
      <c r="E7" s="42"/>
      <c r="F7" s="47"/>
      <c r="G7" s="42"/>
      <c r="H7" s="47"/>
      <c r="I7" s="47"/>
      <c r="J7" s="42"/>
    </row>
    <row r="8" s="37" customFormat="1" ht="20.25" customHeight="1" spans="1:1">
      <c r="A8" s="48" t="s">
        <v>352</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4" sqref="C4:C5"/>
    </sheetView>
  </sheetViews>
  <sheetFormatPr defaultColWidth="8.875" defaultRowHeight="15" customHeight="1" outlineLevelCol="7"/>
  <cols>
    <col min="1" max="1" width="36" customWidth="1"/>
    <col min="2" max="2" width="19.75" customWidth="1"/>
    <col min="3" max="3" width="33.25" customWidth="1"/>
    <col min="4" max="4" width="34.75" customWidth="1"/>
    <col min="5" max="5" width="14.375" customWidth="1"/>
    <col min="6" max="6" width="17.125" customWidth="1"/>
    <col min="7" max="7" width="17.25" customWidth="1"/>
    <col min="8" max="8" width="28.25" customWidth="1"/>
  </cols>
  <sheetData>
    <row r="1" ht="24.75" customHeight="1" spans="1:8">
      <c r="A1" s="27"/>
      <c r="B1" s="27"/>
      <c r="C1" s="27"/>
      <c r="D1" s="27"/>
      <c r="E1" s="27"/>
      <c r="F1" s="27"/>
      <c r="G1" s="27"/>
      <c r="H1" s="28" t="s">
        <v>353</v>
      </c>
    </row>
    <row r="2" ht="30.75" customHeight="1" spans="1:8">
      <c r="A2" s="29" t="s">
        <v>354</v>
      </c>
      <c r="B2" s="29"/>
      <c r="C2" s="29"/>
      <c r="D2" s="29"/>
      <c r="E2" s="29"/>
      <c r="F2" s="29"/>
      <c r="G2" s="29"/>
      <c r="H2" s="29"/>
    </row>
    <row r="3" ht="32.25" customHeight="1" spans="1:8">
      <c r="A3" s="27" t="str">
        <f>"单位名称："&amp;"宾川县审计局"</f>
        <v>单位名称：宾川县审计局</v>
      </c>
      <c r="B3" s="27"/>
      <c r="C3" s="27"/>
      <c r="D3" s="27"/>
      <c r="E3" s="27"/>
      <c r="F3" s="27"/>
      <c r="G3" s="27"/>
      <c r="H3" s="27"/>
    </row>
    <row r="4" ht="18.75" customHeight="1" spans="1:8">
      <c r="A4" s="30" t="s">
        <v>127</v>
      </c>
      <c r="B4" s="30" t="s">
        <v>355</v>
      </c>
      <c r="C4" s="30" t="s">
        <v>356</v>
      </c>
      <c r="D4" s="30" t="s">
        <v>357</v>
      </c>
      <c r="E4" s="30" t="s">
        <v>358</v>
      </c>
      <c r="F4" s="30" t="s">
        <v>359</v>
      </c>
      <c r="G4" s="30"/>
      <c r="H4" s="30"/>
    </row>
    <row r="5" ht="18.75" customHeight="1" spans="1:8">
      <c r="A5" s="30"/>
      <c r="B5" s="30"/>
      <c r="C5" s="30"/>
      <c r="D5" s="30"/>
      <c r="E5" s="30"/>
      <c r="F5" s="30" t="s">
        <v>297</v>
      </c>
      <c r="G5" s="30" t="s">
        <v>360</v>
      </c>
      <c r="H5" s="30" t="s">
        <v>361</v>
      </c>
    </row>
    <row r="6" ht="29.1" customHeight="1" spans="1:8">
      <c r="A6" s="31" t="s">
        <v>111</v>
      </c>
      <c r="B6" s="31" t="s">
        <v>112</v>
      </c>
      <c r="C6" s="31" t="s">
        <v>113</v>
      </c>
      <c r="D6" s="31" t="s">
        <v>362</v>
      </c>
      <c r="E6" s="31" t="s">
        <v>114</v>
      </c>
      <c r="F6" s="31" t="s">
        <v>115</v>
      </c>
      <c r="G6" s="31" t="s">
        <v>116</v>
      </c>
      <c r="H6" s="31" t="s">
        <v>271</v>
      </c>
    </row>
    <row r="7" ht="35.1" customHeight="1" spans="1:8">
      <c r="A7" s="32" t="s">
        <v>46</v>
      </c>
      <c r="B7" s="32"/>
      <c r="C7" s="32"/>
      <c r="D7" s="32"/>
      <c r="E7" s="33"/>
      <c r="F7" s="34">
        <v>7</v>
      </c>
      <c r="G7" s="35"/>
      <c r="H7" s="35">
        <v>49000</v>
      </c>
    </row>
    <row r="8" ht="35.1" customHeight="1" spans="1:8">
      <c r="A8" s="36" t="s">
        <v>46</v>
      </c>
      <c r="B8" s="32" t="s">
        <v>363</v>
      </c>
      <c r="C8" s="32" t="s">
        <v>312</v>
      </c>
      <c r="D8" s="32" t="s">
        <v>311</v>
      </c>
      <c r="E8" s="33" t="s">
        <v>305</v>
      </c>
      <c r="F8" s="34">
        <v>2</v>
      </c>
      <c r="G8" s="35">
        <v>16500</v>
      </c>
      <c r="H8" s="35">
        <v>33000</v>
      </c>
    </row>
    <row r="9" ht="35.1" customHeight="1" spans="1:8">
      <c r="A9" s="36" t="s">
        <v>46</v>
      </c>
      <c r="B9" s="32" t="s">
        <v>363</v>
      </c>
      <c r="C9" s="32" t="s">
        <v>364</v>
      </c>
      <c r="D9" s="32" t="s">
        <v>303</v>
      </c>
      <c r="E9" s="33" t="s">
        <v>305</v>
      </c>
      <c r="F9" s="34">
        <v>4</v>
      </c>
      <c r="G9" s="35">
        <v>1500</v>
      </c>
      <c r="H9" s="35">
        <v>6000</v>
      </c>
    </row>
    <row r="10" ht="35.1" customHeight="1" spans="1:8">
      <c r="A10" s="36" t="s">
        <v>46</v>
      </c>
      <c r="B10" s="32" t="s">
        <v>363</v>
      </c>
      <c r="C10" s="32" t="s">
        <v>310</v>
      </c>
      <c r="D10" s="32" t="s">
        <v>309</v>
      </c>
      <c r="E10" s="33" t="s">
        <v>305</v>
      </c>
      <c r="F10" s="34">
        <v>1</v>
      </c>
      <c r="G10" s="35">
        <v>10000</v>
      </c>
      <c r="H10" s="35">
        <v>10000</v>
      </c>
    </row>
    <row r="11" ht="35.1" customHeight="1" spans="1:8">
      <c r="A11" s="33" t="s">
        <v>31</v>
      </c>
      <c r="B11" s="33"/>
      <c r="C11" s="33"/>
      <c r="D11" s="33"/>
      <c r="E11" s="33"/>
      <c r="F11" s="34">
        <v>7</v>
      </c>
      <c r="G11" s="35"/>
      <c r="H11" s="35">
        <v>49000</v>
      </c>
    </row>
  </sheetData>
  <mergeCells count="8">
    <mergeCell ref="A2:H2"/>
    <mergeCell ref="F4:H4"/>
    <mergeCell ref="A11:E11"/>
    <mergeCell ref="A4:A5"/>
    <mergeCell ref="B4:B5"/>
    <mergeCell ref="C4:C5"/>
    <mergeCell ref="D4:D5"/>
    <mergeCell ref="E4:E5"/>
  </mergeCells>
  <pageMargins left="0.75" right="0.75" top="1" bottom="1" header="0.5" footer="0.5"/>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2" sqref="E12"/>
    </sheetView>
  </sheetViews>
  <sheetFormatPr defaultColWidth="9.125" defaultRowHeight="14.25" customHeight="1"/>
  <cols>
    <col min="1" max="1" width="16.25" customWidth="1"/>
    <col min="2" max="2" width="29" customWidth="1"/>
    <col min="3" max="3" width="23.875" customWidth="1"/>
    <col min="4" max="7" width="19.625" customWidth="1"/>
    <col min="8" max="8" width="15.375" customWidth="1"/>
    <col min="9" max="11" width="19.625" customWidth="1"/>
  </cols>
  <sheetData>
    <row r="1" ht="27.75" customHeight="1" spans="4:11">
      <c r="D1" s="1"/>
      <c r="E1" s="1"/>
      <c r="F1" s="1"/>
      <c r="G1" s="1"/>
      <c r="K1" s="2" t="s">
        <v>365</v>
      </c>
    </row>
    <row r="2" ht="27.75" customHeight="1" spans="1:11">
      <c r="A2" s="20" t="s">
        <v>366</v>
      </c>
      <c r="B2" s="20"/>
      <c r="C2" s="20"/>
      <c r="D2" s="20"/>
      <c r="E2" s="20"/>
      <c r="F2" s="20"/>
      <c r="G2" s="20"/>
      <c r="H2" s="20"/>
      <c r="I2" s="20"/>
      <c r="J2" s="20"/>
      <c r="K2" s="20"/>
    </row>
    <row r="3" ht="27.75" customHeight="1" spans="1:11">
      <c r="A3" s="4" t="str">
        <f>"单位名称："&amp;"宾川县审计局"</f>
        <v>单位名称：宾川县审计局</v>
      </c>
      <c r="B3" s="5"/>
      <c r="C3" s="5"/>
      <c r="D3" s="5"/>
      <c r="E3" s="5"/>
      <c r="F3" s="5"/>
      <c r="G3" s="5"/>
      <c r="H3" s="6"/>
      <c r="I3" s="6"/>
      <c r="J3" s="6"/>
      <c r="K3" s="7" t="s">
        <v>2</v>
      </c>
    </row>
    <row r="4" ht="21.75" customHeight="1" spans="1:11">
      <c r="A4" s="8" t="s">
        <v>201</v>
      </c>
      <c r="B4" s="8" t="s">
        <v>129</v>
      </c>
      <c r="C4" s="8" t="s">
        <v>202</v>
      </c>
      <c r="D4" s="9" t="s">
        <v>130</v>
      </c>
      <c r="E4" s="9" t="s">
        <v>131</v>
      </c>
      <c r="F4" s="9" t="s">
        <v>132</v>
      </c>
      <c r="G4" s="9" t="s">
        <v>133</v>
      </c>
      <c r="H4" s="10" t="s">
        <v>31</v>
      </c>
      <c r="I4" s="10" t="s">
        <v>367</v>
      </c>
      <c r="J4" s="10"/>
      <c r="K4" s="10"/>
    </row>
    <row r="5" ht="21.75" customHeight="1" spans="1:11">
      <c r="A5" s="8"/>
      <c r="B5" s="8"/>
      <c r="C5" s="8"/>
      <c r="D5" s="9"/>
      <c r="E5" s="9"/>
      <c r="F5" s="9"/>
      <c r="G5" s="9"/>
      <c r="H5" s="10"/>
      <c r="I5" s="9" t="s">
        <v>34</v>
      </c>
      <c r="J5" s="9" t="s">
        <v>35</v>
      </c>
      <c r="K5" s="9" t="s">
        <v>36</v>
      </c>
    </row>
    <row r="6" ht="40.5" customHeight="1" spans="1:11">
      <c r="A6" s="8"/>
      <c r="B6" s="8"/>
      <c r="C6" s="8"/>
      <c r="D6" s="9"/>
      <c r="E6" s="9"/>
      <c r="F6" s="9"/>
      <c r="G6" s="9"/>
      <c r="H6" s="10"/>
      <c r="I6" s="9" t="s">
        <v>33</v>
      </c>
      <c r="J6" s="9"/>
      <c r="K6" s="9"/>
    </row>
    <row r="7" ht="27.95" customHeight="1" spans="1:11">
      <c r="A7" s="11">
        <v>1</v>
      </c>
      <c r="B7" s="11">
        <v>2</v>
      </c>
      <c r="C7" s="11">
        <v>3</v>
      </c>
      <c r="D7" s="11">
        <v>4</v>
      </c>
      <c r="E7" s="11">
        <v>5</v>
      </c>
      <c r="F7" s="11">
        <v>6</v>
      </c>
      <c r="G7" s="11">
        <v>7</v>
      </c>
      <c r="H7" s="11">
        <v>8</v>
      </c>
      <c r="I7" s="11">
        <v>9</v>
      </c>
      <c r="J7" s="26">
        <v>10</v>
      </c>
      <c r="K7" s="26">
        <v>11</v>
      </c>
    </row>
    <row r="8" ht="30.75" customHeight="1" spans="1:11">
      <c r="A8" s="21"/>
      <c r="B8" s="12"/>
      <c r="C8" s="21"/>
      <c r="D8" s="21"/>
      <c r="E8" s="21"/>
      <c r="F8" s="21"/>
      <c r="G8" s="21"/>
      <c r="H8" s="14"/>
      <c r="I8" s="14"/>
      <c r="J8" s="14"/>
      <c r="K8" s="14"/>
    </row>
    <row r="9" ht="30.75" customHeight="1" spans="1:11">
      <c r="A9" s="12"/>
      <c r="B9" s="12"/>
      <c r="C9" s="12"/>
      <c r="D9" s="12"/>
      <c r="E9" s="12"/>
      <c r="F9" s="12"/>
      <c r="G9" s="12"/>
      <c r="H9" s="14"/>
      <c r="I9" s="14"/>
      <c r="J9" s="14"/>
      <c r="K9" s="14"/>
    </row>
    <row r="10" ht="27.95" customHeight="1" spans="1:11">
      <c r="A10" s="22" t="s">
        <v>94</v>
      </c>
      <c r="B10" s="23"/>
      <c r="C10" s="23"/>
      <c r="D10" s="23"/>
      <c r="E10" s="23"/>
      <c r="F10" s="23"/>
      <c r="G10" s="23"/>
      <c r="H10" s="14"/>
      <c r="I10" s="14"/>
      <c r="J10" s="14"/>
      <c r="K10" s="14"/>
    </row>
    <row r="11" s="19" customFormat="1" ht="21.95" customHeight="1" spans="1:3">
      <c r="A11" s="24" t="s">
        <v>368</v>
      </c>
      <c r="C11" s="2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D15" sqref="D15"/>
    </sheetView>
  </sheetViews>
  <sheetFormatPr defaultColWidth="9.125" defaultRowHeight="14.25" customHeight="1" outlineLevelCol="6"/>
  <cols>
    <col min="1" max="1" width="37.75" customWidth="1"/>
    <col min="2" max="2" width="28" customWidth="1"/>
    <col min="3" max="3" width="37.625" customWidth="1"/>
    <col min="4" max="4" width="17" customWidth="1"/>
    <col min="5" max="7" width="27" customWidth="1"/>
  </cols>
  <sheetData>
    <row r="1" ht="27" customHeight="1" spans="4:7">
      <c r="D1" s="1"/>
      <c r="G1" s="2" t="s">
        <v>369</v>
      </c>
    </row>
    <row r="2" ht="27.75" customHeight="1" spans="1:7">
      <c r="A2" s="3" t="s">
        <v>370</v>
      </c>
      <c r="B2" s="3"/>
      <c r="C2" s="3"/>
      <c r="D2" s="3"/>
      <c r="E2" s="3"/>
      <c r="F2" s="3"/>
      <c r="G2" s="3"/>
    </row>
    <row r="3" ht="26.25" customHeight="1" spans="1:7">
      <c r="A3" s="4" t="str">
        <f>"单位名称："&amp;"宾川县审计局"</f>
        <v>单位名称：宾川县审计局</v>
      </c>
      <c r="B3" s="5"/>
      <c r="C3" s="5"/>
      <c r="D3" s="5"/>
      <c r="E3" s="6"/>
      <c r="F3" s="6"/>
      <c r="G3" s="7" t="s">
        <v>2</v>
      </c>
    </row>
    <row r="4" ht="21.75" customHeight="1" spans="1:7">
      <c r="A4" s="8" t="s">
        <v>202</v>
      </c>
      <c r="B4" s="8" t="s">
        <v>201</v>
      </c>
      <c r="C4" s="8" t="s">
        <v>129</v>
      </c>
      <c r="D4" s="9" t="s">
        <v>371</v>
      </c>
      <c r="E4" s="10" t="s">
        <v>34</v>
      </c>
      <c r="F4" s="10"/>
      <c r="G4" s="10"/>
    </row>
    <row r="5" ht="21.75" customHeight="1" spans="1:7">
      <c r="A5" s="8"/>
      <c r="B5" s="8"/>
      <c r="C5" s="8"/>
      <c r="D5" s="9"/>
      <c r="E5" s="10" t="s">
        <v>372</v>
      </c>
      <c r="F5" s="9" t="s">
        <v>373</v>
      </c>
      <c r="G5" s="9" t="s">
        <v>374</v>
      </c>
    </row>
    <row r="6" ht="40.5" customHeight="1" spans="1:7">
      <c r="A6" s="8"/>
      <c r="B6" s="8"/>
      <c r="C6" s="8"/>
      <c r="D6" s="9"/>
      <c r="E6" s="10"/>
      <c r="F6" s="9" t="s">
        <v>33</v>
      </c>
      <c r="G6" s="9"/>
    </row>
    <row r="7" ht="26.1" customHeight="1" spans="1:7">
      <c r="A7" s="11">
        <v>1</v>
      </c>
      <c r="B7" s="11">
        <v>2</v>
      </c>
      <c r="C7" s="11">
        <v>3</v>
      </c>
      <c r="D7" s="11">
        <v>4</v>
      </c>
      <c r="E7" s="11">
        <v>5</v>
      </c>
      <c r="F7" s="11">
        <v>6</v>
      </c>
      <c r="G7" s="11">
        <v>7</v>
      </c>
    </row>
    <row r="8" ht="39" customHeight="1" spans="1:7">
      <c r="A8" s="12" t="s">
        <v>46</v>
      </c>
      <c r="B8" s="13"/>
      <c r="C8" s="13"/>
      <c r="D8" s="12"/>
      <c r="E8" s="14">
        <v>1252100</v>
      </c>
      <c r="F8" s="14">
        <v>1252100</v>
      </c>
      <c r="G8" s="14">
        <v>1252100</v>
      </c>
    </row>
    <row r="9" ht="30" customHeight="1" spans="1:7">
      <c r="A9" s="12"/>
      <c r="B9" s="12" t="s">
        <v>375</v>
      </c>
      <c r="C9" s="12" t="s">
        <v>210</v>
      </c>
      <c r="D9" s="12" t="s">
        <v>376</v>
      </c>
      <c r="E9" s="14">
        <v>936500</v>
      </c>
      <c r="F9" s="14">
        <v>936500</v>
      </c>
      <c r="G9" s="14">
        <v>936500</v>
      </c>
    </row>
    <row r="10" ht="30" customHeight="1" spans="1:7">
      <c r="A10" s="15"/>
      <c r="B10" s="12" t="s">
        <v>377</v>
      </c>
      <c r="C10" s="12" t="s">
        <v>205</v>
      </c>
      <c r="D10" s="12" t="s">
        <v>376</v>
      </c>
      <c r="E10" s="14">
        <v>315600</v>
      </c>
      <c r="F10" s="14">
        <v>315600</v>
      </c>
      <c r="G10" s="14">
        <v>315600</v>
      </c>
    </row>
    <row r="11" ht="27.95" customHeight="1" spans="1:7">
      <c r="A11" s="16" t="s">
        <v>31</v>
      </c>
      <c r="B11" s="17" t="s">
        <v>378</v>
      </c>
      <c r="C11" s="17"/>
      <c r="D11" s="18"/>
      <c r="E11" s="14">
        <v>1252100</v>
      </c>
      <c r="F11" s="14">
        <v>1252100</v>
      </c>
      <c r="G11" s="14">
        <v>1252100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I1" workbookViewId="0">
      <selection activeCell="R3" sqref="R3:S3"/>
    </sheetView>
  </sheetViews>
  <sheetFormatPr defaultColWidth="8" defaultRowHeight="14.25" customHeight="1"/>
  <cols>
    <col min="1" max="1" width="21.125" customWidth="1"/>
    <col min="2" max="2" width="35.25" customWidth="1"/>
    <col min="3" max="19" width="16.125" customWidth="1"/>
  </cols>
  <sheetData>
    <row r="1" ht="24.75" customHeight="1" spans="1:18">
      <c r="A1" s="135"/>
      <c r="J1" s="139"/>
      <c r="R1" s="2" t="s">
        <v>27</v>
      </c>
    </row>
    <row r="2" ht="36" customHeight="1" spans="1:19">
      <c r="A2" s="136" t="s">
        <v>28</v>
      </c>
      <c r="B2" s="20"/>
      <c r="C2" s="20"/>
      <c r="D2" s="20"/>
      <c r="E2" s="20"/>
      <c r="F2" s="20"/>
      <c r="G2" s="20"/>
      <c r="H2" s="20"/>
      <c r="I2" s="20"/>
      <c r="J2" s="39"/>
      <c r="K2" s="20"/>
      <c r="L2" s="20"/>
      <c r="M2" s="20"/>
      <c r="N2" s="20"/>
      <c r="O2" s="20"/>
      <c r="P2" s="20"/>
      <c r="Q2" s="20"/>
      <c r="R2" s="20"/>
      <c r="S2" s="20"/>
    </row>
    <row r="3" ht="20.25" customHeight="1" spans="1:19">
      <c r="A3" s="81" t="str">
        <f>"单位名称："&amp;"宾川县审计局"</f>
        <v>单位名称：宾川县审计局</v>
      </c>
      <c r="B3" s="6"/>
      <c r="C3" s="6"/>
      <c r="D3" s="6"/>
      <c r="E3" s="6"/>
      <c r="F3" s="6"/>
      <c r="G3" s="6"/>
      <c r="H3" s="6"/>
      <c r="I3" s="6"/>
      <c r="J3" s="140"/>
      <c r="K3" s="6"/>
      <c r="L3" s="6"/>
      <c r="M3" s="6"/>
      <c r="N3" s="7"/>
      <c r="O3" s="7"/>
      <c r="P3" s="7"/>
      <c r="Q3" s="7"/>
      <c r="R3" s="7" t="s">
        <v>2</v>
      </c>
      <c r="S3" s="7"/>
    </row>
    <row r="4" ht="26.1" customHeight="1" spans="1:19">
      <c r="A4" s="22" t="s">
        <v>29</v>
      </c>
      <c r="B4" s="22" t="s">
        <v>30</v>
      </c>
      <c r="C4" s="22" t="s">
        <v>31</v>
      </c>
      <c r="D4" s="22" t="s">
        <v>32</v>
      </c>
      <c r="E4" s="93"/>
      <c r="F4" s="93"/>
      <c r="G4" s="93"/>
      <c r="H4" s="93"/>
      <c r="I4" s="93"/>
      <c r="J4" s="26"/>
      <c r="K4" s="93"/>
      <c r="L4" s="93"/>
      <c r="M4" s="93"/>
      <c r="N4" s="93"/>
      <c r="O4" s="93" t="s">
        <v>20</v>
      </c>
      <c r="P4" s="93"/>
      <c r="Q4" s="93"/>
      <c r="R4" s="93"/>
      <c r="S4" s="93"/>
    </row>
    <row r="5" ht="26.1" customHeight="1" spans="1:19">
      <c r="A5" s="93"/>
      <c r="B5" s="93"/>
      <c r="C5" s="93"/>
      <c r="D5" s="93" t="s">
        <v>33</v>
      </c>
      <c r="E5" s="93" t="s">
        <v>34</v>
      </c>
      <c r="F5" s="93" t="s">
        <v>35</v>
      </c>
      <c r="G5" s="93" t="s">
        <v>36</v>
      </c>
      <c r="H5" s="93" t="s">
        <v>37</v>
      </c>
      <c r="I5" s="93" t="s">
        <v>38</v>
      </c>
      <c r="J5" s="26"/>
      <c r="K5" s="93" t="s">
        <v>39</v>
      </c>
      <c r="L5" s="93" t="s">
        <v>40</v>
      </c>
      <c r="M5" s="93" t="s">
        <v>41</v>
      </c>
      <c r="N5" s="93" t="s">
        <v>42</v>
      </c>
      <c r="O5" s="141" t="s">
        <v>33</v>
      </c>
      <c r="P5" s="141" t="s">
        <v>34</v>
      </c>
      <c r="Q5" s="141" t="s">
        <v>35</v>
      </c>
      <c r="R5" s="141" t="s">
        <v>36</v>
      </c>
      <c r="S5" s="141" t="s">
        <v>43</v>
      </c>
    </row>
    <row r="6" ht="26.1" customHeight="1" spans="1:19">
      <c r="A6" s="11"/>
      <c r="B6" s="11"/>
      <c r="C6" s="11"/>
      <c r="D6" s="11"/>
      <c r="E6" s="11"/>
      <c r="F6" s="11"/>
      <c r="G6" s="11"/>
      <c r="H6" s="11"/>
      <c r="I6" s="22" t="s">
        <v>33</v>
      </c>
      <c r="J6" s="22" t="s">
        <v>44</v>
      </c>
      <c r="K6" s="22" t="s">
        <v>39</v>
      </c>
      <c r="L6" s="22" t="s">
        <v>40</v>
      </c>
      <c r="M6" s="22" t="s">
        <v>41</v>
      </c>
      <c r="N6" s="22" t="s">
        <v>42</v>
      </c>
      <c r="O6" s="22"/>
      <c r="P6" s="22"/>
      <c r="Q6" s="22"/>
      <c r="R6" s="22"/>
      <c r="S6" s="22"/>
    </row>
    <row r="7" ht="26.1" customHeight="1" spans="1:19">
      <c r="A7" s="11">
        <v>1</v>
      </c>
      <c r="B7" s="11">
        <v>2</v>
      </c>
      <c r="C7" s="11">
        <v>3</v>
      </c>
      <c r="D7" s="11">
        <v>4</v>
      </c>
      <c r="E7" s="11">
        <v>5</v>
      </c>
      <c r="F7" s="11">
        <v>6</v>
      </c>
      <c r="G7" s="11">
        <v>7</v>
      </c>
      <c r="H7" s="11">
        <v>8</v>
      </c>
      <c r="I7" s="11">
        <v>9</v>
      </c>
      <c r="J7" s="26">
        <v>10</v>
      </c>
      <c r="K7" s="26">
        <v>11</v>
      </c>
      <c r="L7" s="26">
        <v>12</v>
      </c>
      <c r="M7" s="26">
        <v>13</v>
      </c>
      <c r="N7" s="26">
        <v>14</v>
      </c>
      <c r="O7" s="26">
        <v>15</v>
      </c>
      <c r="P7" s="26">
        <v>16</v>
      </c>
      <c r="Q7" s="26">
        <v>17</v>
      </c>
      <c r="R7" s="26">
        <v>18</v>
      </c>
      <c r="S7" s="26">
        <v>19</v>
      </c>
    </row>
    <row r="8" ht="35.1" customHeight="1" spans="1:19">
      <c r="A8" s="21" t="s">
        <v>45</v>
      </c>
      <c r="B8" s="21" t="s">
        <v>46</v>
      </c>
      <c r="C8" s="58">
        <v>4871193.9</v>
      </c>
      <c r="D8" s="117">
        <v>4871193.9</v>
      </c>
      <c r="E8" s="80">
        <v>4871193.9</v>
      </c>
      <c r="F8" s="80"/>
      <c r="G8" s="80"/>
      <c r="H8" s="80"/>
      <c r="I8" s="80"/>
      <c r="J8" s="80"/>
      <c r="K8" s="80"/>
      <c r="L8" s="80"/>
      <c r="M8" s="80"/>
      <c r="N8" s="80"/>
      <c r="O8" s="80"/>
      <c r="P8" s="80"/>
      <c r="Q8" s="80"/>
      <c r="R8" s="80"/>
      <c r="S8" s="80"/>
    </row>
    <row r="9" ht="35.1" customHeight="1" spans="1:19">
      <c r="A9" s="120" t="s">
        <v>47</v>
      </c>
      <c r="B9" s="120" t="s">
        <v>46</v>
      </c>
      <c r="C9" s="58">
        <v>4871193.9</v>
      </c>
      <c r="D9" s="117">
        <v>4871193.9</v>
      </c>
      <c r="E9" s="80">
        <v>4871193.9</v>
      </c>
      <c r="F9" s="80"/>
      <c r="G9" s="80"/>
      <c r="H9" s="80"/>
      <c r="I9" s="80"/>
      <c r="J9" s="80"/>
      <c r="K9" s="80"/>
      <c r="L9" s="80"/>
      <c r="M9" s="80"/>
      <c r="N9" s="80"/>
      <c r="O9" s="80"/>
      <c r="P9" s="80"/>
      <c r="Q9" s="80"/>
      <c r="R9" s="80"/>
      <c r="S9" s="80"/>
    </row>
    <row r="10" ht="30" customHeight="1" spans="1:19">
      <c r="A10" s="137" t="s">
        <v>31</v>
      </c>
      <c r="B10" s="138"/>
      <c r="C10" s="117">
        <v>4871193.9</v>
      </c>
      <c r="D10" s="117">
        <v>4871193.9</v>
      </c>
      <c r="E10" s="80">
        <v>4871193.9</v>
      </c>
      <c r="F10" s="80"/>
      <c r="G10" s="80"/>
      <c r="H10" s="80"/>
      <c r="I10" s="80"/>
      <c r="J10" s="80"/>
      <c r="K10" s="80"/>
      <c r="L10" s="80"/>
      <c r="M10" s="80"/>
      <c r="N10" s="80"/>
      <c r="O10" s="80"/>
      <c r="P10" s="80"/>
      <c r="Q10" s="80"/>
      <c r="R10" s="80"/>
      <c r="S10" s="80"/>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topLeftCell="G1" workbookViewId="0">
      <selection activeCell="O3" sqref="O3"/>
    </sheetView>
  </sheetViews>
  <sheetFormatPr defaultColWidth="9.125" defaultRowHeight="14.25" customHeight="1"/>
  <cols>
    <col min="1" max="1" width="14.25" customWidth="1"/>
    <col min="2" max="2" width="32.625" customWidth="1"/>
    <col min="3" max="6" width="18.875" customWidth="1"/>
    <col min="7" max="7" width="21.25" customWidth="1"/>
    <col min="8" max="9" width="18.875" customWidth="1"/>
    <col min="10" max="10" width="17.875" customWidth="1"/>
    <col min="11" max="15" width="18.875" customWidth="1"/>
  </cols>
  <sheetData>
    <row r="1" ht="27.75" customHeight="1" spans="15:15">
      <c r="O1" s="50" t="s">
        <v>48</v>
      </c>
    </row>
    <row r="2" ht="28.5" customHeight="1" spans="1:15">
      <c r="A2" s="20" t="s">
        <v>49</v>
      </c>
      <c r="B2" s="20"/>
      <c r="C2" s="20"/>
      <c r="D2" s="20"/>
      <c r="E2" s="20"/>
      <c r="F2" s="20"/>
      <c r="G2" s="20"/>
      <c r="H2" s="20"/>
      <c r="I2" s="20"/>
      <c r="J2" s="20"/>
      <c r="K2" s="20"/>
      <c r="L2" s="20"/>
      <c r="M2" s="20"/>
      <c r="N2" s="20"/>
      <c r="O2" s="20"/>
    </row>
    <row r="3" ht="30" customHeight="1" spans="1:15">
      <c r="A3" s="90" t="str">
        <f>"单位名称："&amp;"宾川县审计局"</f>
        <v>单位名称：宾川县审计局</v>
      </c>
      <c r="B3" s="91"/>
      <c r="C3" s="53"/>
      <c r="D3" s="53"/>
      <c r="E3" s="53"/>
      <c r="F3" s="53"/>
      <c r="G3" s="6"/>
      <c r="H3" s="53"/>
      <c r="I3" s="53"/>
      <c r="J3" s="6"/>
      <c r="K3" s="53"/>
      <c r="L3" s="53"/>
      <c r="M3" s="6"/>
      <c r="N3" s="6"/>
      <c r="O3" s="92" t="s">
        <v>2</v>
      </c>
    </row>
    <row r="4" ht="30.95" customHeight="1" spans="1:15">
      <c r="A4" s="9" t="s">
        <v>50</v>
      </c>
      <c r="B4" s="9" t="s">
        <v>51</v>
      </c>
      <c r="C4" s="10" t="s">
        <v>31</v>
      </c>
      <c r="D4" s="10" t="s">
        <v>34</v>
      </c>
      <c r="E4" s="10"/>
      <c r="F4" s="10"/>
      <c r="G4" s="9" t="s">
        <v>35</v>
      </c>
      <c r="H4" s="9" t="s">
        <v>36</v>
      </c>
      <c r="I4" s="9" t="s">
        <v>52</v>
      </c>
      <c r="J4" s="10" t="s">
        <v>53</v>
      </c>
      <c r="K4" s="9" t="s">
        <v>54</v>
      </c>
      <c r="L4" s="9" t="s">
        <v>55</v>
      </c>
      <c r="M4" s="9" t="s">
        <v>56</v>
      </c>
      <c r="N4" s="9" t="s">
        <v>57</v>
      </c>
      <c r="O4" s="9" t="s">
        <v>58</v>
      </c>
    </row>
    <row r="5" ht="30.95" customHeight="1" spans="1:15">
      <c r="A5" s="10"/>
      <c r="B5" s="10"/>
      <c r="C5" s="10"/>
      <c r="D5" s="10" t="s">
        <v>33</v>
      </c>
      <c r="E5" s="10" t="s">
        <v>59</v>
      </c>
      <c r="F5" s="10" t="s">
        <v>60</v>
      </c>
      <c r="G5" s="10"/>
      <c r="H5" s="10"/>
      <c r="I5" s="10"/>
      <c r="J5" s="10" t="s">
        <v>33</v>
      </c>
      <c r="K5" s="8" t="s">
        <v>54</v>
      </c>
      <c r="L5" s="8" t="s">
        <v>55</v>
      </c>
      <c r="M5" s="8" t="s">
        <v>56</v>
      </c>
      <c r="N5" s="8" t="s">
        <v>57</v>
      </c>
      <c r="O5" s="8" t="s">
        <v>58</v>
      </c>
    </row>
    <row r="6" ht="30.95" customHeight="1" spans="1:15">
      <c r="A6" s="10">
        <v>1</v>
      </c>
      <c r="B6" s="10">
        <v>2</v>
      </c>
      <c r="C6" s="10">
        <v>3</v>
      </c>
      <c r="D6" s="10">
        <v>4</v>
      </c>
      <c r="E6" s="10">
        <v>5</v>
      </c>
      <c r="F6" s="10">
        <v>6</v>
      </c>
      <c r="G6" s="10">
        <v>7</v>
      </c>
      <c r="H6" s="41">
        <v>8</v>
      </c>
      <c r="I6" s="41">
        <v>9</v>
      </c>
      <c r="J6" s="41">
        <v>10</v>
      </c>
      <c r="K6" s="41">
        <v>11</v>
      </c>
      <c r="L6" s="41">
        <v>12</v>
      </c>
      <c r="M6" s="41">
        <v>13</v>
      </c>
      <c r="N6" s="41">
        <v>14</v>
      </c>
      <c r="O6" s="10">
        <v>15</v>
      </c>
    </row>
    <row r="7" ht="30.95" customHeight="1" spans="1:15">
      <c r="A7" s="21" t="s">
        <v>61</v>
      </c>
      <c r="B7" s="21" t="s">
        <v>62</v>
      </c>
      <c r="C7" s="117">
        <v>4033450.11</v>
      </c>
      <c r="D7" s="117">
        <v>4033450.11</v>
      </c>
      <c r="E7" s="117">
        <v>2781350.11</v>
      </c>
      <c r="F7" s="117">
        <v>1252100</v>
      </c>
      <c r="G7" s="80"/>
      <c r="H7" s="117"/>
      <c r="I7" s="117"/>
      <c r="J7" s="117"/>
      <c r="K7" s="117"/>
      <c r="L7" s="117"/>
      <c r="M7" s="80"/>
      <c r="N7" s="117"/>
      <c r="O7" s="117"/>
    </row>
    <row r="8" ht="30.95" customHeight="1" spans="1:15">
      <c r="A8" s="120" t="s">
        <v>63</v>
      </c>
      <c r="B8" s="120" t="s">
        <v>64</v>
      </c>
      <c r="C8" s="117">
        <v>4033450.11</v>
      </c>
      <c r="D8" s="117">
        <v>4033450.11</v>
      </c>
      <c r="E8" s="117">
        <v>2781350.11</v>
      </c>
      <c r="F8" s="117">
        <v>1252100</v>
      </c>
      <c r="G8" s="80"/>
      <c r="H8" s="117"/>
      <c r="I8" s="117"/>
      <c r="J8" s="117"/>
      <c r="K8" s="117"/>
      <c r="L8" s="117"/>
      <c r="M8" s="80"/>
      <c r="N8" s="117"/>
      <c r="O8" s="117"/>
    </row>
    <row r="9" ht="30.95" customHeight="1" spans="1:15">
      <c r="A9" s="121" t="s">
        <v>65</v>
      </c>
      <c r="B9" s="121" t="s">
        <v>66</v>
      </c>
      <c r="C9" s="117">
        <v>2781350.11</v>
      </c>
      <c r="D9" s="117">
        <v>2781350.11</v>
      </c>
      <c r="E9" s="117">
        <v>2781350.11</v>
      </c>
      <c r="F9" s="117"/>
      <c r="G9" s="80"/>
      <c r="H9" s="117"/>
      <c r="I9" s="117"/>
      <c r="J9" s="117"/>
      <c r="K9" s="117"/>
      <c r="L9" s="117"/>
      <c r="M9" s="80"/>
      <c r="N9" s="117"/>
      <c r="O9" s="117"/>
    </row>
    <row r="10" ht="30.95" customHeight="1" spans="1:15">
      <c r="A10" s="121" t="s">
        <v>67</v>
      </c>
      <c r="B10" s="121" t="s">
        <v>68</v>
      </c>
      <c r="C10" s="117">
        <v>1252100</v>
      </c>
      <c r="D10" s="117">
        <v>1252100</v>
      </c>
      <c r="E10" s="117"/>
      <c r="F10" s="117">
        <v>1252100</v>
      </c>
      <c r="G10" s="80"/>
      <c r="H10" s="117"/>
      <c r="I10" s="117"/>
      <c r="J10" s="117"/>
      <c r="K10" s="117"/>
      <c r="L10" s="117"/>
      <c r="M10" s="80"/>
      <c r="N10" s="117"/>
      <c r="O10" s="117"/>
    </row>
    <row r="11" ht="30.95" customHeight="1" spans="1:15">
      <c r="A11" s="21" t="s">
        <v>69</v>
      </c>
      <c r="B11" s="21" t="s">
        <v>70</v>
      </c>
      <c r="C11" s="117">
        <v>322125.91</v>
      </c>
      <c r="D11" s="117">
        <v>322125.91</v>
      </c>
      <c r="E11" s="117">
        <v>322125.91</v>
      </c>
      <c r="F11" s="117"/>
      <c r="G11" s="80"/>
      <c r="H11" s="117"/>
      <c r="I11" s="117"/>
      <c r="J11" s="117"/>
      <c r="K11" s="117"/>
      <c r="L11" s="117"/>
      <c r="M11" s="80"/>
      <c r="N11" s="117"/>
      <c r="O11" s="117"/>
    </row>
    <row r="12" ht="30.95" customHeight="1" spans="1:15">
      <c r="A12" s="120" t="s">
        <v>71</v>
      </c>
      <c r="B12" s="120" t="s">
        <v>72</v>
      </c>
      <c r="C12" s="117">
        <v>317568</v>
      </c>
      <c r="D12" s="117">
        <v>317568</v>
      </c>
      <c r="E12" s="117">
        <v>317568</v>
      </c>
      <c r="F12" s="117"/>
      <c r="G12" s="80"/>
      <c r="H12" s="117"/>
      <c r="I12" s="117"/>
      <c r="J12" s="117"/>
      <c r="K12" s="117"/>
      <c r="L12" s="117"/>
      <c r="M12" s="80"/>
      <c r="N12" s="117"/>
      <c r="O12" s="117"/>
    </row>
    <row r="13" ht="30.95" customHeight="1" spans="1:15">
      <c r="A13" s="121" t="s">
        <v>73</v>
      </c>
      <c r="B13" s="121" t="s">
        <v>74</v>
      </c>
      <c r="C13" s="117">
        <v>317568</v>
      </c>
      <c r="D13" s="117">
        <v>317568</v>
      </c>
      <c r="E13" s="117">
        <v>317568</v>
      </c>
      <c r="F13" s="117"/>
      <c r="G13" s="80"/>
      <c r="H13" s="117"/>
      <c r="I13" s="117"/>
      <c r="J13" s="117"/>
      <c r="K13" s="117"/>
      <c r="L13" s="117"/>
      <c r="M13" s="80"/>
      <c r="N13" s="117"/>
      <c r="O13" s="117"/>
    </row>
    <row r="14" ht="30.95" customHeight="1" spans="1:15">
      <c r="A14" s="120" t="s">
        <v>75</v>
      </c>
      <c r="B14" s="120" t="s">
        <v>76</v>
      </c>
      <c r="C14" s="117">
        <v>4557.91</v>
      </c>
      <c r="D14" s="117">
        <v>4557.91</v>
      </c>
      <c r="E14" s="117">
        <v>4557.91</v>
      </c>
      <c r="F14" s="117"/>
      <c r="G14" s="80"/>
      <c r="H14" s="117"/>
      <c r="I14" s="117"/>
      <c r="J14" s="117"/>
      <c r="K14" s="117"/>
      <c r="L14" s="117"/>
      <c r="M14" s="80"/>
      <c r="N14" s="117"/>
      <c r="O14" s="117"/>
    </row>
    <row r="15" ht="30.95" customHeight="1" spans="1:15">
      <c r="A15" s="121" t="s">
        <v>77</v>
      </c>
      <c r="B15" s="121" t="s">
        <v>76</v>
      </c>
      <c r="C15" s="117">
        <v>4557.91</v>
      </c>
      <c r="D15" s="117">
        <v>4557.91</v>
      </c>
      <c r="E15" s="117">
        <v>4557.91</v>
      </c>
      <c r="F15" s="117"/>
      <c r="G15" s="80"/>
      <c r="H15" s="117"/>
      <c r="I15" s="117"/>
      <c r="J15" s="117"/>
      <c r="K15" s="117"/>
      <c r="L15" s="117"/>
      <c r="M15" s="80"/>
      <c r="N15" s="117"/>
      <c r="O15" s="117"/>
    </row>
    <row r="16" ht="30.95" customHeight="1" spans="1:15">
      <c r="A16" s="21" t="s">
        <v>78</v>
      </c>
      <c r="B16" s="21" t="s">
        <v>79</v>
      </c>
      <c r="C16" s="117">
        <v>256084.8</v>
      </c>
      <c r="D16" s="117">
        <v>256084.8</v>
      </c>
      <c r="E16" s="117">
        <v>256084.8</v>
      </c>
      <c r="F16" s="117"/>
      <c r="G16" s="80"/>
      <c r="H16" s="117"/>
      <c r="I16" s="117"/>
      <c r="J16" s="117"/>
      <c r="K16" s="117"/>
      <c r="L16" s="117"/>
      <c r="M16" s="80"/>
      <c r="N16" s="117"/>
      <c r="O16" s="117"/>
    </row>
    <row r="17" ht="30.95" customHeight="1" spans="1:15">
      <c r="A17" s="120" t="s">
        <v>80</v>
      </c>
      <c r="B17" s="120" t="s">
        <v>81</v>
      </c>
      <c r="C17" s="117">
        <v>256084.8</v>
      </c>
      <c r="D17" s="117">
        <v>256084.8</v>
      </c>
      <c r="E17" s="117">
        <v>256084.8</v>
      </c>
      <c r="F17" s="117"/>
      <c r="G17" s="80"/>
      <c r="H17" s="117"/>
      <c r="I17" s="117"/>
      <c r="J17" s="117"/>
      <c r="K17" s="117"/>
      <c r="L17" s="117"/>
      <c r="M17" s="80"/>
      <c r="N17" s="117"/>
      <c r="O17" s="117"/>
    </row>
    <row r="18" ht="30.95" customHeight="1" spans="1:15">
      <c r="A18" s="121" t="s">
        <v>82</v>
      </c>
      <c r="B18" s="121" t="s">
        <v>83</v>
      </c>
      <c r="C18" s="117">
        <v>170692.8</v>
      </c>
      <c r="D18" s="117">
        <v>170692.8</v>
      </c>
      <c r="E18" s="117">
        <v>170692.8</v>
      </c>
      <c r="F18" s="117"/>
      <c r="G18" s="80"/>
      <c r="H18" s="117"/>
      <c r="I18" s="117"/>
      <c r="J18" s="117"/>
      <c r="K18" s="117"/>
      <c r="L18" s="117"/>
      <c r="M18" s="80"/>
      <c r="N18" s="117"/>
      <c r="O18" s="117"/>
    </row>
    <row r="19" ht="30.95" customHeight="1" spans="1:15">
      <c r="A19" s="121" t="s">
        <v>84</v>
      </c>
      <c r="B19" s="121" t="s">
        <v>85</v>
      </c>
      <c r="C19" s="117">
        <v>79392</v>
      </c>
      <c r="D19" s="117">
        <v>79392</v>
      </c>
      <c r="E19" s="117">
        <v>79392</v>
      </c>
      <c r="F19" s="117"/>
      <c r="G19" s="80"/>
      <c r="H19" s="117"/>
      <c r="I19" s="117"/>
      <c r="J19" s="117"/>
      <c r="K19" s="117"/>
      <c r="L19" s="117"/>
      <c r="M19" s="80"/>
      <c r="N19" s="117"/>
      <c r="O19" s="117"/>
    </row>
    <row r="20" ht="30.95" customHeight="1" spans="1:15">
      <c r="A20" s="121" t="s">
        <v>86</v>
      </c>
      <c r="B20" s="121" t="s">
        <v>87</v>
      </c>
      <c r="C20" s="117">
        <v>6000</v>
      </c>
      <c r="D20" s="117">
        <v>6000</v>
      </c>
      <c r="E20" s="117">
        <v>6000</v>
      </c>
      <c r="F20" s="117"/>
      <c r="G20" s="80"/>
      <c r="H20" s="117"/>
      <c r="I20" s="117"/>
      <c r="J20" s="117"/>
      <c r="K20" s="117"/>
      <c r="L20" s="117"/>
      <c r="M20" s="80"/>
      <c r="N20" s="117"/>
      <c r="O20" s="117"/>
    </row>
    <row r="21" ht="30.95" customHeight="1" spans="1:15">
      <c r="A21" s="21" t="s">
        <v>88</v>
      </c>
      <c r="B21" s="21" t="s">
        <v>89</v>
      </c>
      <c r="C21" s="117">
        <v>259533.08</v>
      </c>
      <c r="D21" s="117">
        <v>259533.08</v>
      </c>
      <c r="E21" s="117">
        <v>259533.08</v>
      </c>
      <c r="F21" s="117"/>
      <c r="G21" s="80"/>
      <c r="H21" s="117"/>
      <c r="I21" s="117"/>
      <c r="J21" s="117"/>
      <c r="K21" s="117"/>
      <c r="L21" s="117"/>
      <c r="M21" s="80"/>
      <c r="N21" s="117"/>
      <c r="O21" s="117"/>
    </row>
    <row r="22" ht="30.95" customHeight="1" spans="1:15">
      <c r="A22" s="120" t="s">
        <v>90</v>
      </c>
      <c r="B22" s="120" t="s">
        <v>91</v>
      </c>
      <c r="C22" s="117">
        <v>259533.08</v>
      </c>
      <c r="D22" s="117">
        <v>259533.08</v>
      </c>
      <c r="E22" s="117">
        <v>259533.08</v>
      </c>
      <c r="F22" s="117"/>
      <c r="G22" s="80"/>
      <c r="H22" s="117"/>
      <c r="I22" s="117"/>
      <c r="J22" s="117"/>
      <c r="K22" s="117"/>
      <c r="L22" s="117"/>
      <c r="M22" s="80"/>
      <c r="N22" s="117"/>
      <c r="O22" s="117"/>
    </row>
    <row r="23" ht="30.95" customHeight="1" spans="1:15">
      <c r="A23" s="121" t="s">
        <v>92</v>
      </c>
      <c r="B23" s="121" t="s">
        <v>93</v>
      </c>
      <c r="C23" s="117">
        <v>259533.08</v>
      </c>
      <c r="D23" s="117">
        <v>259533.08</v>
      </c>
      <c r="E23" s="117">
        <v>259533.08</v>
      </c>
      <c r="F23" s="117"/>
      <c r="G23" s="80"/>
      <c r="H23" s="117"/>
      <c r="I23" s="117"/>
      <c r="J23" s="117"/>
      <c r="K23" s="117"/>
      <c r="L23" s="117"/>
      <c r="M23" s="80"/>
      <c r="N23" s="117"/>
      <c r="O23" s="117"/>
    </row>
    <row r="24" ht="30.95" customHeight="1" spans="1:15">
      <c r="A24" s="22" t="s">
        <v>94</v>
      </c>
      <c r="B24" s="93" t="s">
        <v>94</v>
      </c>
      <c r="C24" s="117">
        <v>4871193.9</v>
      </c>
      <c r="D24" s="117">
        <v>4871193.9</v>
      </c>
      <c r="E24" s="117">
        <v>3619093.9</v>
      </c>
      <c r="F24" s="117">
        <v>1252100</v>
      </c>
      <c r="G24" s="80"/>
      <c r="H24" s="117"/>
      <c r="I24" s="117"/>
      <c r="J24" s="117"/>
      <c r="K24" s="117"/>
      <c r="L24" s="117"/>
      <c r="M24" s="80"/>
      <c r="N24" s="117"/>
      <c r="O24" s="117"/>
    </row>
  </sheetData>
  <mergeCells count="11">
    <mergeCell ref="A2:O2"/>
    <mergeCell ref="A3:L3"/>
    <mergeCell ref="D4:F4"/>
    <mergeCell ref="J4:O4"/>
    <mergeCell ref="A24:B24"/>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B3" workbookViewId="0">
      <selection activeCell="D21" sqref="D21"/>
    </sheetView>
  </sheetViews>
  <sheetFormatPr defaultColWidth="9.125" defaultRowHeight="14.25" customHeight="1" outlineLevelCol="3"/>
  <cols>
    <col min="1" max="1" width="49.25" customWidth="1"/>
    <col min="2" max="2" width="43.25" customWidth="1"/>
    <col min="3" max="3" width="48.625" customWidth="1"/>
    <col min="4" max="4" width="41.125" customWidth="1"/>
  </cols>
  <sheetData>
    <row r="1" ht="24.75" customHeight="1" spans="4:4">
      <c r="D1" s="88" t="s">
        <v>95</v>
      </c>
    </row>
    <row r="2" ht="31.5" customHeight="1" spans="1:4">
      <c r="A2" s="38" t="s">
        <v>96</v>
      </c>
      <c r="B2" s="124"/>
      <c r="C2" s="124"/>
      <c r="D2" s="124"/>
    </row>
    <row r="3" ht="24" customHeight="1" spans="1:4">
      <c r="A3" s="4" t="str">
        <f>"单位名称："&amp;"宾川县审计局"</f>
        <v>单位名称：宾川县审计局</v>
      </c>
      <c r="B3" s="125"/>
      <c r="C3" s="125"/>
      <c r="D3" s="89" t="s">
        <v>2</v>
      </c>
    </row>
    <row r="4" ht="24.75" customHeight="1" spans="1:4">
      <c r="A4" s="10" t="s">
        <v>3</v>
      </c>
      <c r="B4" s="10"/>
      <c r="C4" s="10" t="s">
        <v>4</v>
      </c>
      <c r="D4" s="10"/>
    </row>
    <row r="5" ht="15.75" customHeight="1" spans="1:4">
      <c r="A5" s="10" t="s">
        <v>5</v>
      </c>
      <c r="B5" s="41" t="s">
        <v>6</v>
      </c>
      <c r="C5" s="10" t="s">
        <v>97</v>
      </c>
      <c r="D5" s="41" t="s">
        <v>6</v>
      </c>
    </row>
    <row r="6" customHeight="1" spans="1:4">
      <c r="A6" s="10"/>
      <c r="B6" s="9"/>
      <c r="C6" s="10"/>
      <c r="D6" s="9"/>
    </row>
    <row r="7" ht="42.95" customHeight="1" spans="1:4">
      <c r="A7" s="126" t="s">
        <v>98</v>
      </c>
      <c r="B7" s="127">
        <v>4871193.9</v>
      </c>
      <c r="C7" s="128" t="s">
        <v>99</v>
      </c>
      <c r="D7" s="127">
        <v>4871193.9</v>
      </c>
    </row>
    <row r="8" ht="42.95" customHeight="1" spans="1:4">
      <c r="A8" s="129" t="s">
        <v>100</v>
      </c>
      <c r="B8" s="80">
        <v>4871193.9</v>
      </c>
      <c r="C8" s="15" t="str">
        <f>"（一）"&amp;"一般公共服务支出"</f>
        <v>（一）一般公共服务支出</v>
      </c>
      <c r="D8" s="80">
        <v>4033450.11</v>
      </c>
    </row>
    <row r="9" ht="42.95" customHeight="1" spans="1:4">
      <c r="A9" s="129" t="s">
        <v>101</v>
      </c>
      <c r="B9" s="80"/>
      <c r="C9" s="15" t="str">
        <f>"（二）"&amp;"社会保障和就业支出"</f>
        <v>（二）社会保障和就业支出</v>
      </c>
      <c r="D9" s="80">
        <v>322125.91</v>
      </c>
    </row>
    <row r="10" ht="42.95" customHeight="1" spans="1:4">
      <c r="A10" s="129" t="s">
        <v>102</v>
      </c>
      <c r="B10" s="80"/>
      <c r="C10" s="15" t="str">
        <f>"（三）"&amp;"卫生健康支出"</f>
        <v>（三）卫生健康支出</v>
      </c>
      <c r="D10" s="80">
        <v>256084.8</v>
      </c>
    </row>
    <row r="11" ht="42.95" customHeight="1" spans="1:4">
      <c r="A11" s="130" t="s">
        <v>103</v>
      </c>
      <c r="B11" s="131"/>
      <c r="C11" s="15" t="str">
        <f>"（四）"&amp;"住房保障支出"</f>
        <v>（四）住房保障支出</v>
      </c>
      <c r="D11" s="80">
        <v>259533.08</v>
      </c>
    </row>
    <row r="12" ht="42.95" customHeight="1" spans="1:4">
      <c r="A12" s="129" t="s">
        <v>100</v>
      </c>
      <c r="B12" s="117"/>
      <c r="C12" s="132"/>
      <c r="D12" s="131"/>
    </row>
    <row r="13" ht="42.95" customHeight="1" spans="1:4">
      <c r="A13" s="133" t="s">
        <v>101</v>
      </c>
      <c r="B13" s="117"/>
      <c r="C13" s="132"/>
      <c r="D13" s="131"/>
    </row>
    <row r="14" ht="42.95" customHeight="1" spans="1:4">
      <c r="A14" s="133" t="s">
        <v>102</v>
      </c>
      <c r="B14" s="131"/>
      <c r="C14" s="132"/>
      <c r="D14" s="131"/>
    </row>
    <row r="15" ht="42.95" customHeight="1" spans="1:4">
      <c r="A15" s="134"/>
      <c r="B15" s="131"/>
      <c r="C15" s="23" t="s">
        <v>104</v>
      </c>
      <c r="D15" s="131"/>
    </row>
    <row r="16" ht="42.95" customHeight="1" spans="1:4">
      <c r="A16" s="134" t="s">
        <v>105</v>
      </c>
      <c r="B16" s="131">
        <v>4871193.9</v>
      </c>
      <c r="C16" s="132" t="s">
        <v>26</v>
      </c>
      <c r="D16" s="131">
        <v>4871193.9</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B3" workbookViewId="0">
      <selection activeCell="G3" sqref="G3"/>
    </sheetView>
  </sheetViews>
  <sheetFormatPr defaultColWidth="9.125" defaultRowHeight="14.25" customHeight="1" outlineLevelCol="6"/>
  <cols>
    <col min="1" max="1" width="20.125" customWidth="1"/>
    <col min="2" max="2" width="37.25" customWidth="1"/>
    <col min="3" max="3" width="24.25" customWidth="1"/>
    <col min="4" max="6" width="25" customWidth="1"/>
    <col min="7" max="7" width="24.25" customWidth="1"/>
  </cols>
  <sheetData>
    <row r="1" ht="24.75" customHeight="1" spans="4:7">
      <c r="D1" s="106"/>
      <c r="F1" s="50"/>
      <c r="G1" s="50" t="s">
        <v>106</v>
      </c>
    </row>
    <row r="2" ht="39" customHeight="1" spans="1:7">
      <c r="A2" s="3" t="s">
        <v>107</v>
      </c>
      <c r="B2" s="3"/>
      <c r="C2" s="3"/>
      <c r="D2" s="3"/>
      <c r="E2" s="3"/>
      <c r="F2" s="3"/>
      <c r="G2" s="3"/>
    </row>
    <row r="3" ht="29.1" customHeight="1" spans="1:7">
      <c r="A3" s="4" t="str">
        <f>"单位名称："&amp;"宾川县审计局"</f>
        <v>单位名称：宾川县审计局</v>
      </c>
      <c r="B3" s="40"/>
      <c r="C3" s="40"/>
      <c r="D3" s="40"/>
      <c r="E3" s="40"/>
      <c r="F3" s="92"/>
      <c r="G3" s="92" t="s">
        <v>2</v>
      </c>
    </row>
    <row r="4" ht="27.95" customHeight="1" spans="1:7">
      <c r="A4" s="118" t="s">
        <v>108</v>
      </c>
      <c r="B4" s="118"/>
      <c r="C4" s="10" t="s">
        <v>31</v>
      </c>
      <c r="D4" s="10" t="s">
        <v>59</v>
      </c>
      <c r="E4" s="10"/>
      <c r="F4" s="10"/>
      <c r="G4" s="10" t="s">
        <v>60</v>
      </c>
    </row>
    <row r="5" ht="27.95" customHeight="1" spans="1:7">
      <c r="A5" s="119" t="s">
        <v>50</v>
      </c>
      <c r="B5" s="119" t="s">
        <v>51</v>
      </c>
      <c r="C5" s="10"/>
      <c r="D5" s="10" t="s">
        <v>33</v>
      </c>
      <c r="E5" s="10" t="s">
        <v>109</v>
      </c>
      <c r="F5" s="10" t="s">
        <v>110</v>
      </c>
      <c r="G5" s="10"/>
    </row>
    <row r="6" ht="27.95" customHeight="1" spans="1:7">
      <c r="A6" s="119" t="s">
        <v>111</v>
      </c>
      <c r="B6" s="119" t="s">
        <v>112</v>
      </c>
      <c r="C6" s="119" t="s">
        <v>113</v>
      </c>
      <c r="D6" s="10">
        <v>4</v>
      </c>
      <c r="E6" s="119" t="s">
        <v>114</v>
      </c>
      <c r="F6" s="119" t="s">
        <v>115</v>
      </c>
      <c r="G6" s="119" t="s">
        <v>116</v>
      </c>
    </row>
    <row r="7" ht="27.95" customHeight="1" spans="1:7">
      <c r="A7" s="21" t="s">
        <v>61</v>
      </c>
      <c r="B7" s="21" t="s">
        <v>62</v>
      </c>
      <c r="C7" s="14">
        <v>4033450.11</v>
      </c>
      <c r="D7" s="14">
        <v>2781350.11</v>
      </c>
      <c r="E7" s="14">
        <v>2333469</v>
      </c>
      <c r="F7" s="14">
        <v>447881.11</v>
      </c>
      <c r="G7" s="14">
        <v>1252100</v>
      </c>
    </row>
    <row r="8" ht="27.95" customHeight="1" spans="1:7">
      <c r="A8" s="21" t="s">
        <v>63</v>
      </c>
      <c r="B8" s="120" t="s">
        <v>64</v>
      </c>
      <c r="C8" s="14">
        <v>4033450.11</v>
      </c>
      <c r="D8" s="14">
        <v>2781350.11</v>
      </c>
      <c r="E8" s="14">
        <v>2333469</v>
      </c>
      <c r="F8" s="14">
        <v>447881.11</v>
      </c>
      <c r="G8" s="14">
        <v>1252100</v>
      </c>
    </row>
    <row r="9" ht="27.95" customHeight="1" spans="1:7">
      <c r="A9" s="21" t="s">
        <v>65</v>
      </c>
      <c r="B9" s="121" t="s">
        <v>66</v>
      </c>
      <c r="C9" s="14">
        <v>2781350.11</v>
      </c>
      <c r="D9" s="14">
        <v>2781350.11</v>
      </c>
      <c r="E9" s="14">
        <v>2333469</v>
      </c>
      <c r="F9" s="14">
        <v>447881.11</v>
      </c>
      <c r="G9" s="14"/>
    </row>
    <row r="10" ht="27.95" customHeight="1" spans="1:7">
      <c r="A10" s="21" t="s">
        <v>67</v>
      </c>
      <c r="B10" s="121" t="s">
        <v>68</v>
      </c>
      <c r="C10" s="14">
        <v>1252100</v>
      </c>
      <c r="D10" s="14"/>
      <c r="E10" s="14"/>
      <c r="F10" s="14"/>
      <c r="G10" s="14">
        <v>1252100</v>
      </c>
    </row>
    <row r="11" ht="27.95" customHeight="1" spans="1:7">
      <c r="A11" s="21" t="s">
        <v>69</v>
      </c>
      <c r="B11" s="21" t="s">
        <v>70</v>
      </c>
      <c r="C11" s="14">
        <v>322125.91</v>
      </c>
      <c r="D11" s="14">
        <v>322125.91</v>
      </c>
      <c r="E11" s="14">
        <v>322125.91</v>
      </c>
      <c r="F11" s="14"/>
      <c r="G11" s="14"/>
    </row>
    <row r="12" ht="27.95" customHeight="1" spans="1:7">
      <c r="A12" s="21" t="s">
        <v>71</v>
      </c>
      <c r="B12" s="120" t="s">
        <v>72</v>
      </c>
      <c r="C12" s="14">
        <v>317568</v>
      </c>
      <c r="D12" s="14">
        <v>317568</v>
      </c>
      <c r="E12" s="14">
        <v>317568</v>
      </c>
      <c r="F12" s="14"/>
      <c r="G12" s="14"/>
    </row>
    <row r="13" ht="27.95" customHeight="1" spans="1:7">
      <c r="A13" s="21" t="s">
        <v>73</v>
      </c>
      <c r="B13" s="121" t="s">
        <v>74</v>
      </c>
      <c r="C13" s="14">
        <v>317568</v>
      </c>
      <c r="D13" s="14">
        <v>317568</v>
      </c>
      <c r="E13" s="14">
        <v>317568</v>
      </c>
      <c r="F13" s="14"/>
      <c r="G13" s="14"/>
    </row>
    <row r="14" ht="27.95" customHeight="1" spans="1:7">
      <c r="A14" s="21" t="s">
        <v>75</v>
      </c>
      <c r="B14" s="120" t="s">
        <v>76</v>
      </c>
      <c r="C14" s="14">
        <v>4557.91</v>
      </c>
      <c r="D14" s="14">
        <v>4557.91</v>
      </c>
      <c r="E14" s="14">
        <v>4557.91</v>
      </c>
      <c r="F14" s="14"/>
      <c r="G14" s="14"/>
    </row>
    <row r="15" ht="27.95" customHeight="1" spans="1:7">
      <c r="A15" s="21" t="s">
        <v>77</v>
      </c>
      <c r="B15" s="121" t="s">
        <v>76</v>
      </c>
      <c r="C15" s="14">
        <v>4557.91</v>
      </c>
      <c r="D15" s="14">
        <v>4557.91</v>
      </c>
      <c r="E15" s="14">
        <v>4557.91</v>
      </c>
      <c r="F15" s="14"/>
      <c r="G15" s="14"/>
    </row>
    <row r="16" ht="27.95" customHeight="1" spans="1:7">
      <c r="A16" s="21" t="s">
        <v>78</v>
      </c>
      <c r="B16" s="21" t="s">
        <v>79</v>
      </c>
      <c r="C16" s="14">
        <v>256084.8</v>
      </c>
      <c r="D16" s="14">
        <v>256084.8</v>
      </c>
      <c r="E16" s="14">
        <v>256084.8</v>
      </c>
      <c r="F16" s="14"/>
      <c r="G16" s="14"/>
    </row>
    <row r="17" ht="27.95" customHeight="1" spans="1:7">
      <c r="A17" s="21" t="s">
        <v>80</v>
      </c>
      <c r="B17" s="120" t="s">
        <v>81</v>
      </c>
      <c r="C17" s="14">
        <v>256084.8</v>
      </c>
      <c r="D17" s="14">
        <v>256084.8</v>
      </c>
      <c r="E17" s="14">
        <v>256084.8</v>
      </c>
      <c r="F17" s="14"/>
      <c r="G17" s="14"/>
    </row>
    <row r="18" ht="27.95" customHeight="1" spans="1:7">
      <c r="A18" s="21" t="s">
        <v>82</v>
      </c>
      <c r="B18" s="121" t="s">
        <v>83</v>
      </c>
      <c r="C18" s="14">
        <v>170692.8</v>
      </c>
      <c r="D18" s="14">
        <v>170692.8</v>
      </c>
      <c r="E18" s="14">
        <v>170692.8</v>
      </c>
      <c r="F18" s="14"/>
      <c r="G18" s="14"/>
    </row>
    <row r="19" ht="27.95" customHeight="1" spans="1:7">
      <c r="A19" s="21" t="s">
        <v>84</v>
      </c>
      <c r="B19" s="121" t="s">
        <v>85</v>
      </c>
      <c r="C19" s="14">
        <v>79392</v>
      </c>
      <c r="D19" s="14">
        <v>79392</v>
      </c>
      <c r="E19" s="14">
        <v>79392</v>
      </c>
      <c r="F19" s="14"/>
      <c r="G19" s="14"/>
    </row>
    <row r="20" ht="27.95" customHeight="1" spans="1:7">
      <c r="A20" s="21" t="s">
        <v>86</v>
      </c>
      <c r="B20" s="121" t="s">
        <v>87</v>
      </c>
      <c r="C20" s="14">
        <v>6000</v>
      </c>
      <c r="D20" s="14">
        <v>6000</v>
      </c>
      <c r="E20" s="14">
        <v>6000</v>
      </c>
      <c r="F20" s="14"/>
      <c r="G20" s="14"/>
    </row>
    <row r="21" ht="27.95" customHeight="1" spans="1:7">
      <c r="A21" s="21" t="s">
        <v>88</v>
      </c>
      <c r="B21" s="21" t="s">
        <v>89</v>
      </c>
      <c r="C21" s="14">
        <v>259533.08</v>
      </c>
      <c r="D21" s="14">
        <v>259533.08</v>
      </c>
      <c r="E21" s="14">
        <v>259533.08</v>
      </c>
      <c r="F21" s="14"/>
      <c r="G21" s="14"/>
    </row>
    <row r="22" ht="27.95" customHeight="1" spans="1:7">
      <c r="A22" s="21" t="s">
        <v>90</v>
      </c>
      <c r="B22" s="120" t="s">
        <v>91</v>
      </c>
      <c r="C22" s="14">
        <v>259533.08</v>
      </c>
      <c r="D22" s="14">
        <v>259533.08</v>
      </c>
      <c r="E22" s="14">
        <v>259533.08</v>
      </c>
      <c r="F22" s="14"/>
      <c r="G22" s="14"/>
    </row>
    <row r="23" ht="27.95" customHeight="1" spans="1:7">
      <c r="A23" s="21" t="s">
        <v>92</v>
      </c>
      <c r="B23" s="121" t="s">
        <v>93</v>
      </c>
      <c r="C23" s="14">
        <v>259533.08</v>
      </c>
      <c r="D23" s="14">
        <v>259533.08</v>
      </c>
      <c r="E23" s="14">
        <v>259533.08</v>
      </c>
      <c r="F23" s="14"/>
      <c r="G23" s="14"/>
    </row>
    <row r="24" ht="27.95" customHeight="1" spans="1:7">
      <c r="A24" s="122" t="s">
        <v>94</v>
      </c>
      <c r="B24" s="123" t="s">
        <v>94</v>
      </c>
      <c r="C24" s="14">
        <v>4871193.9</v>
      </c>
      <c r="D24" s="14">
        <v>3619093.9</v>
      </c>
      <c r="E24" s="14">
        <v>3171212.79</v>
      </c>
      <c r="F24" s="14">
        <v>447881.11</v>
      </c>
      <c r="G24" s="14">
        <v>1252100</v>
      </c>
    </row>
  </sheetData>
  <mergeCells count="7">
    <mergeCell ref="A2:G2"/>
    <mergeCell ref="A3:E3"/>
    <mergeCell ref="A4:B4"/>
    <mergeCell ref="D4:F4"/>
    <mergeCell ref="A24:B24"/>
    <mergeCell ref="C4:C5"/>
    <mergeCell ref="G4:G5"/>
  </mergeCells>
  <pageMargins left="0.75" right="0.75" top="1" bottom="1" header="0.5" footer="0.5"/>
  <pageSetup paperSize="9" scale="7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8" sqref="B8"/>
    </sheetView>
  </sheetViews>
  <sheetFormatPr defaultColWidth="9.125" defaultRowHeight="14.25" customHeight="1" outlineLevelRow="6" outlineLevelCol="5"/>
  <cols>
    <col min="1" max="1" width="27.375" customWidth="1"/>
    <col min="2" max="6" width="31.125" customWidth="1"/>
  </cols>
  <sheetData>
    <row r="1" ht="30.75" customHeight="1" spans="1:6">
      <c r="A1" s="112"/>
      <c r="B1" s="112"/>
      <c r="C1" s="60"/>
      <c r="F1" s="113" t="s">
        <v>117</v>
      </c>
    </row>
    <row r="2" ht="25.5" customHeight="1" spans="1:6">
      <c r="A2" s="114" t="s">
        <v>118</v>
      </c>
      <c r="B2" s="114"/>
      <c r="C2" s="114"/>
      <c r="D2" s="114"/>
      <c r="E2" s="114"/>
      <c r="F2" s="114"/>
    </row>
    <row r="3" ht="30" customHeight="1" spans="1:6">
      <c r="A3" s="4" t="str">
        <f>"单位名称："&amp;"宾川县审计局"</f>
        <v>单位名称：宾川县审计局</v>
      </c>
      <c r="B3" s="115"/>
      <c r="C3" s="55"/>
      <c r="D3" s="40"/>
      <c r="E3" s="40"/>
      <c r="F3" s="54" t="s">
        <v>2</v>
      </c>
    </row>
    <row r="4" ht="19.5" customHeight="1" spans="1:6">
      <c r="A4" s="9" t="s">
        <v>119</v>
      </c>
      <c r="B4" s="10" t="s">
        <v>120</v>
      </c>
      <c r="C4" s="10" t="s">
        <v>121</v>
      </c>
      <c r="D4" s="10"/>
      <c r="E4" s="10"/>
      <c r="F4" s="10" t="s">
        <v>122</v>
      </c>
    </row>
    <row r="5" ht="19.5" customHeight="1" spans="1:6">
      <c r="A5" s="9"/>
      <c r="B5" s="10"/>
      <c r="C5" s="10" t="s">
        <v>33</v>
      </c>
      <c r="D5" s="10" t="s">
        <v>123</v>
      </c>
      <c r="E5" s="10" t="s">
        <v>124</v>
      </c>
      <c r="F5" s="10"/>
    </row>
    <row r="6" ht="27.95" customHeight="1" spans="1:6">
      <c r="A6" s="116">
        <v>1</v>
      </c>
      <c r="B6" s="116">
        <v>2</v>
      </c>
      <c r="C6" s="116">
        <v>3</v>
      </c>
      <c r="D6" s="116">
        <v>4</v>
      </c>
      <c r="E6" s="116">
        <v>5</v>
      </c>
      <c r="F6" s="116">
        <v>6</v>
      </c>
    </row>
    <row r="7" ht="29.1" customHeight="1" spans="1:6">
      <c r="A7" s="117">
        <v>16453.07</v>
      </c>
      <c r="B7" s="117"/>
      <c r="C7" s="117">
        <v>16453.07</v>
      </c>
      <c r="D7" s="117"/>
      <c r="E7" s="117">
        <v>16453.07</v>
      </c>
      <c r="F7" s="117"/>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C1" workbookViewId="0">
      <selection activeCell="C14" sqref="C14"/>
    </sheetView>
  </sheetViews>
  <sheetFormatPr defaultColWidth="9.125" defaultRowHeight="14.25" customHeight="1"/>
  <cols>
    <col min="1" max="1" width="28.75" customWidth="1"/>
    <col min="2" max="3" width="23.875" customWidth="1"/>
    <col min="4" max="4" width="14.625" customWidth="1"/>
    <col min="5" max="5" width="18.375" customWidth="1"/>
    <col min="6" max="6" width="14.75" customWidth="1"/>
    <col min="7" max="7" width="18.875" customWidth="1"/>
    <col min="8" max="13" width="15.25" customWidth="1"/>
    <col min="14" max="16" width="14.75" customWidth="1"/>
    <col min="17" max="17" width="14.875" customWidth="1"/>
    <col min="18" max="23" width="15" customWidth="1"/>
  </cols>
  <sheetData>
    <row r="1" ht="24.75" customHeight="1" spans="4:23">
      <c r="D1" s="1"/>
      <c r="E1" s="1"/>
      <c r="F1" s="1"/>
      <c r="G1" s="1"/>
      <c r="U1" s="106"/>
      <c r="W1" s="50" t="s">
        <v>125</v>
      </c>
    </row>
    <row r="2" ht="27.75" customHeight="1" spans="1:23">
      <c r="A2" s="20" t="s">
        <v>126</v>
      </c>
      <c r="B2" s="20"/>
      <c r="C2" s="20"/>
      <c r="D2" s="20"/>
      <c r="E2" s="20"/>
      <c r="F2" s="20"/>
      <c r="G2" s="20"/>
      <c r="H2" s="20"/>
      <c r="I2" s="20"/>
      <c r="J2" s="20"/>
      <c r="K2" s="20"/>
      <c r="L2" s="20"/>
      <c r="M2" s="20"/>
      <c r="N2" s="20"/>
      <c r="O2" s="20"/>
      <c r="P2" s="20"/>
      <c r="Q2" s="20"/>
      <c r="R2" s="20"/>
      <c r="S2" s="20"/>
      <c r="T2" s="20"/>
      <c r="U2" s="20"/>
      <c r="V2" s="20"/>
      <c r="W2" s="20"/>
    </row>
    <row r="3" ht="27" customHeight="1" spans="1:23">
      <c r="A3" s="4" t="str">
        <f>"单位名称："&amp;"宾川县审计局"</f>
        <v>单位名称：宾川县审计局</v>
      </c>
      <c r="B3" s="5"/>
      <c r="C3" s="5"/>
      <c r="D3" s="5"/>
      <c r="E3" s="5"/>
      <c r="F3" s="5"/>
      <c r="G3" s="5"/>
      <c r="H3" s="6"/>
      <c r="I3" s="6"/>
      <c r="J3" s="6"/>
      <c r="K3" s="6"/>
      <c r="L3" s="6"/>
      <c r="M3" s="6"/>
      <c r="N3" s="6"/>
      <c r="O3" s="6"/>
      <c r="P3" s="6"/>
      <c r="Q3" s="6"/>
      <c r="R3" s="40"/>
      <c r="S3" s="40"/>
      <c r="T3" s="40"/>
      <c r="U3" s="107"/>
      <c r="V3" s="40"/>
      <c r="W3" s="92" t="s">
        <v>2</v>
      </c>
    </row>
    <row r="4" ht="21.75" customHeight="1" spans="1:23">
      <c r="A4" s="8" t="s">
        <v>127</v>
      </c>
      <c r="B4" s="8" t="s">
        <v>128</v>
      </c>
      <c r="C4" s="8" t="s">
        <v>129</v>
      </c>
      <c r="D4" s="9" t="s">
        <v>130</v>
      </c>
      <c r="E4" s="9" t="s">
        <v>131</v>
      </c>
      <c r="F4" s="9" t="s">
        <v>132</v>
      </c>
      <c r="G4" s="9" t="s">
        <v>133</v>
      </c>
      <c r="H4" s="10" t="s">
        <v>134</v>
      </c>
      <c r="I4" s="10"/>
      <c r="J4" s="10"/>
      <c r="K4" s="10"/>
      <c r="L4" s="103"/>
      <c r="M4" s="103"/>
      <c r="N4" s="103"/>
      <c r="O4" s="103"/>
      <c r="P4" s="103"/>
      <c r="Q4" s="9"/>
      <c r="R4" s="10"/>
      <c r="S4" s="10"/>
      <c r="T4" s="10"/>
      <c r="U4" s="10"/>
      <c r="V4" s="10"/>
      <c r="W4" s="10"/>
    </row>
    <row r="5" ht="21.75" customHeight="1" spans="1:23">
      <c r="A5" s="8"/>
      <c r="B5" s="8"/>
      <c r="C5" s="8"/>
      <c r="D5" s="9"/>
      <c r="E5" s="9"/>
      <c r="F5" s="9"/>
      <c r="G5" s="9"/>
      <c r="H5" s="10" t="s">
        <v>31</v>
      </c>
      <c r="I5" s="9" t="s">
        <v>34</v>
      </c>
      <c r="J5" s="9"/>
      <c r="K5" s="9"/>
      <c r="L5" s="103"/>
      <c r="M5" s="103"/>
      <c r="N5" s="103" t="s">
        <v>135</v>
      </c>
      <c r="O5" s="103"/>
      <c r="P5" s="103"/>
      <c r="Q5" s="9" t="s">
        <v>37</v>
      </c>
      <c r="R5" s="10" t="s">
        <v>53</v>
      </c>
      <c r="S5" s="9"/>
      <c r="T5" s="9"/>
      <c r="U5" s="9"/>
      <c r="V5" s="9"/>
      <c r="W5" s="9"/>
    </row>
    <row r="6" ht="15" customHeight="1" spans="1:23">
      <c r="A6" s="8"/>
      <c r="B6" s="8"/>
      <c r="C6" s="8"/>
      <c r="D6" s="9"/>
      <c r="E6" s="9"/>
      <c r="F6" s="9"/>
      <c r="G6" s="9"/>
      <c r="H6" s="10"/>
      <c r="I6" s="9" t="s">
        <v>136</v>
      </c>
      <c r="J6" s="9" t="s">
        <v>137</v>
      </c>
      <c r="K6" s="9" t="s">
        <v>138</v>
      </c>
      <c r="L6" s="104" t="s">
        <v>139</v>
      </c>
      <c r="M6" s="104" t="s">
        <v>140</v>
      </c>
      <c r="N6" s="104" t="s">
        <v>34</v>
      </c>
      <c r="O6" s="104" t="s">
        <v>35</v>
      </c>
      <c r="P6" s="104" t="s">
        <v>36</v>
      </c>
      <c r="Q6" s="9"/>
      <c r="R6" s="9" t="s">
        <v>33</v>
      </c>
      <c r="S6" s="9" t="s">
        <v>44</v>
      </c>
      <c r="T6" s="9" t="s">
        <v>141</v>
      </c>
      <c r="U6" s="9" t="s">
        <v>40</v>
      </c>
      <c r="V6" s="9" t="s">
        <v>41</v>
      </c>
      <c r="W6" s="9" t="s">
        <v>42</v>
      </c>
    </row>
    <row r="7" ht="27.75" customHeight="1" spans="1:23">
      <c r="A7" s="8"/>
      <c r="B7" s="8"/>
      <c r="C7" s="8"/>
      <c r="D7" s="9"/>
      <c r="E7" s="9"/>
      <c r="F7" s="9"/>
      <c r="G7" s="9"/>
      <c r="H7" s="10"/>
      <c r="I7" s="9"/>
      <c r="J7" s="9"/>
      <c r="K7" s="9"/>
      <c r="L7" s="104"/>
      <c r="M7" s="104"/>
      <c r="N7" s="104"/>
      <c r="O7" s="104"/>
      <c r="P7" s="104"/>
      <c r="Q7" s="9"/>
      <c r="R7" s="9"/>
      <c r="S7" s="9"/>
      <c r="T7" s="9"/>
      <c r="U7" s="9"/>
      <c r="V7" s="9"/>
      <c r="W7" s="9"/>
    </row>
    <row r="8" ht="27.95" customHeight="1" spans="1:23">
      <c r="A8" s="108">
        <v>1</v>
      </c>
      <c r="B8" s="108">
        <v>2</v>
      </c>
      <c r="C8" s="108">
        <v>3</v>
      </c>
      <c r="D8" s="108">
        <v>4</v>
      </c>
      <c r="E8" s="108">
        <v>5</v>
      </c>
      <c r="F8" s="108">
        <v>6</v>
      </c>
      <c r="G8" s="108">
        <v>7</v>
      </c>
      <c r="H8" s="108">
        <v>8</v>
      </c>
      <c r="I8" s="108">
        <v>9</v>
      </c>
      <c r="J8" s="108">
        <v>10</v>
      </c>
      <c r="K8" s="108">
        <v>11</v>
      </c>
      <c r="L8" s="108">
        <v>12</v>
      </c>
      <c r="M8" s="108">
        <v>13</v>
      </c>
      <c r="N8" s="108">
        <v>14</v>
      </c>
      <c r="O8" s="108">
        <v>15</v>
      </c>
      <c r="P8" s="108">
        <v>16</v>
      </c>
      <c r="Q8" s="108">
        <v>17</v>
      </c>
      <c r="R8" s="108">
        <v>18</v>
      </c>
      <c r="S8" s="108">
        <v>19</v>
      </c>
      <c r="T8" s="108">
        <v>20</v>
      </c>
      <c r="U8" s="108">
        <v>21</v>
      </c>
      <c r="V8" s="108">
        <v>22</v>
      </c>
      <c r="W8" s="108">
        <v>23</v>
      </c>
    </row>
    <row r="9" ht="33" customHeight="1" spans="1:23">
      <c r="A9" s="109" t="s">
        <v>46</v>
      </c>
      <c r="B9" s="99"/>
      <c r="C9" s="109"/>
      <c r="D9" s="109"/>
      <c r="E9" s="109"/>
      <c r="F9" s="109"/>
      <c r="G9" s="109"/>
      <c r="H9" s="58">
        <v>3619093.9</v>
      </c>
      <c r="I9" s="58">
        <v>3619093.9</v>
      </c>
      <c r="J9" s="58">
        <v>905160.24</v>
      </c>
      <c r="K9" s="58"/>
      <c r="L9" s="58">
        <v>2713933.66</v>
      </c>
      <c r="M9" s="58"/>
      <c r="N9" s="58"/>
      <c r="O9" s="58"/>
      <c r="P9" s="58"/>
      <c r="Q9" s="58"/>
      <c r="R9" s="58"/>
      <c r="S9" s="58"/>
      <c r="T9" s="58"/>
      <c r="U9" s="58"/>
      <c r="V9" s="58"/>
      <c r="W9" s="58"/>
    </row>
    <row r="10" ht="39.95" customHeight="1" spans="1:23">
      <c r="A10" s="110" t="s">
        <v>46</v>
      </c>
      <c r="B10" s="99"/>
      <c r="C10" s="109"/>
      <c r="D10" s="109"/>
      <c r="E10" s="109"/>
      <c r="F10" s="109"/>
      <c r="G10" s="109"/>
      <c r="H10" s="58">
        <v>3619093.9</v>
      </c>
      <c r="I10" s="58">
        <v>3619093.9</v>
      </c>
      <c r="J10" s="58">
        <v>905160.24</v>
      </c>
      <c r="K10" s="58"/>
      <c r="L10" s="58">
        <v>2713933.66</v>
      </c>
      <c r="M10" s="58"/>
      <c r="N10" s="58"/>
      <c r="O10" s="58"/>
      <c r="P10" s="58"/>
      <c r="Q10" s="58"/>
      <c r="R10" s="58"/>
      <c r="S10" s="58"/>
      <c r="T10" s="58"/>
      <c r="U10" s="58"/>
      <c r="V10" s="58"/>
      <c r="W10" s="58"/>
    </row>
    <row r="11" ht="39.95" customHeight="1" spans="1:23">
      <c r="A11" s="111" t="s">
        <v>46</v>
      </c>
      <c r="B11" s="99" t="s">
        <v>142</v>
      </c>
      <c r="C11" s="15" t="s">
        <v>143</v>
      </c>
      <c r="D11" s="15" t="s">
        <v>65</v>
      </c>
      <c r="E11" s="15" t="s">
        <v>66</v>
      </c>
      <c r="F11" s="15" t="s">
        <v>144</v>
      </c>
      <c r="G11" s="15" t="s">
        <v>145</v>
      </c>
      <c r="H11" s="14">
        <v>755697.6</v>
      </c>
      <c r="I11" s="14">
        <v>755697.6</v>
      </c>
      <c r="J11" s="14">
        <v>188924.4</v>
      </c>
      <c r="K11" s="14"/>
      <c r="L11" s="14">
        <v>566773.2</v>
      </c>
      <c r="M11" s="14"/>
      <c r="N11" s="14"/>
      <c r="O11" s="14"/>
      <c r="P11" s="14"/>
      <c r="Q11" s="14"/>
      <c r="R11" s="14"/>
      <c r="S11" s="14"/>
      <c r="T11" s="14"/>
      <c r="U11" s="14"/>
      <c r="V11" s="14"/>
      <c r="W11" s="14"/>
    </row>
    <row r="12" ht="39.95" customHeight="1" spans="1:23">
      <c r="A12" s="111" t="s">
        <v>46</v>
      </c>
      <c r="B12" s="99" t="s">
        <v>142</v>
      </c>
      <c r="C12" s="15" t="s">
        <v>143</v>
      </c>
      <c r="D12" s="15" t="s">
        <v>65</v>
      </c>
      <c r="E12" s="15" t="s">
        <v>66</v>
      </c>
      <c r="F12" s="15" t="s">
        <v>146</v>
      </c>
      <c r="G12" s="15" t="s">
        <v>147</v>
      </c>
      <c r="H12" s="14">
        <v>1128531.6</v>
      </c>
      <c r="I12" s="14">
        <v>1128531.6</v>
      </c>
      <c r="J12" s="14">
        <v>282132.9</v>
      </c>
      <c r="K12" s="14"/>
      <c r="L12" s="14">
        <v>846398.7</v>
      </c>
      <c r="M12" s="14"/>
      <c r="N12" s="14"/>
      <c r="O12" s="14"/>
      <c r="P12" s="14"/>
      <c r="Q12" s="14"/>
      <c r="R12" s="14"/>
      <c r="S12" s="14"/>
      <c r="T12" s="14"/>
      <c r="U12" s="14"/>
      <c r="V12" s="14"/>
      <c r="W12" s="14"/>
    </row>
    <row r="13" ht="39.95" customHeight="1" spans="1:23">
      <c r="A13" s="111" t="s">
        <v>46</v>
      </c>
      <c r="B13" s="99" t="s">
        <v>142</v>
      </c>
      <c r="C13" s="15" t="s">
        <v>143</v>
      </c>
      <c r="D13" s="15" t="s">
        <v>65</v>
      </c>
      <c r="E13" s="15" t="s">
        <v>66</v>
      </c>
      <c r="F13" s="15" t="s">
        <v>148</v>
      </c>
      <c r="G13" s="15" t="s">
        <v>149</v>
      </c>
      <c r="H13" s="14">
        <v>69349.8</v>
      </c>
      <c r="I13" s="14">
        <v>69349.8</v>
      </c>
      <c r="J13" s="14">
        <v>17337.45</v>
      </c>
      <c r="K13" s="14"/>
      <c r="L13" s="14">
        <v>52012.35</v>
      </c>
      <c r="M13" s="14"/>
      <c r="N13" s="14"/>
      <c r="O13" s="14"/>
      <c r="P13" s="14"/>
      <c r="Q13" s="14"/>
      <c r="R13" s="14"/>
      <c r="S13" s="14"/>
      <c r="T13" s="14"/>
      <c r="U13" s="14"/>
      <c r="V13" s="14"/>
      <c r="W13" s="14"/>
    </row>
    <row r="14" ht="39.95" customHeight="1" spans="1:23">
      <c r="A14" s="111" t="s">
        <v>46</v>
      </c>
      <c r="B14" s="99" t="s">
        <v>150</v>
      </c>
      <c r="C14" s="15" t="s">
        <v>151</v>
      </c>
      <c r="D14" s="15" t="s">
        <v>73</v>
      </c>
      <c r="E14" s="15" t="s">
        <v>74</v>
      </c>
      <c r="F14" s="15" t="s">
        <v>152</v>
      </c>
      <c r="G14" s="15" t="s">
        <v>153</v>
      </c>
      <c r="H14" s="14">
        <v>317568</v>
      </c>
      <c r="I14" s="14">
        <v>317568</v>
      </c>
      <c r="J14" s="14">
        <v>79392</v>
      </c>
      <c r="K14" s="14"/>
      <c r="L14" s="14">
        <v>238176</v>
      </c>
      <c r="M14" s="14"/>
      <c r="N14" s="14"/>
      <c r="O14" s="14"/>
      <c r="P14" s="14"/>
      <c r="Q14" s="14"/>
      <c r="R14" s="14"/>
      <c r="S14" s="14"/>
      <c r="T14" s="14"/>
      <c r="U14" s="14"/>
      <c r="V14" s="14"/>
      <c r="W14" s="14"/>
    </row>
    <row r="15" ht="39.95" customHeight="1" spans="1:23">
      <c r="A15" s="111" t="s">
        <v>46</v>
      </c>
      <c r="B15" s="99" t="s">
        <v>150</v>
      </c>
      <c r="C15" s="15" t="s">
        <v>151</v>
      </c>
      <c r="D15" s="15" t="s">
        <v>77</v>
      </c>
      <c r="E15" s="15" t="s">
        <v>76</v>
      </c>
      <c r="F15" s="15" t="s">
        <v>154</v>
      </c>
      <c r="G15" s="15" t="s">
        <v>155</v>
      </c>
      <c r="H15" s="14">
        <v>4557.91</v>
      </c>
      <c r="I15" s="14">
        <v>4557.91</v>
      </c>
      <c r="J15" s="14">
        <v>1139.48</v>
      </c>
      <c r="K15" s="14"/>
      <c r="L15" s="14">
        <v>3418.43</v>
      </c>
      <c r="M15" s="14"/>
      <c r="N15" s="14"/>
      <c r="O15" s="14"/>
      <c r="P15" s="14"/>
      <c r="Q15" s="14"/>
      <c r="R15" s="14"/>
      <c r="S15" s="14"/>
      <c r="T15" s="14"/>
      <c r="U15" s="14"/>
      <c r="V15" s="14"/>
      <c r="W15" s="14"/>
    </row>
    <row r="16" ht="39.95" customHeight="1" spans="1:23">
      <c r="A16" s="111" t="s">
        <v>46</v>
      </c>
      <c r="B16" s="99" t="s">
        <v>150</v>
      </c>
      <c r="C16" s="15" t="s">
        <v>151</v>
      </c>
      <c r="D16" s="15" t="s">
        <v>82</v>
      </c>
      <c r="E16" s="15" t="s">
        <v>83</v>
      </c>
      <c r="F16" s="15" t="s">
        <v>156</v>
      </c>
      <c r="G16" s="15" t="s">
        <v>157</v>
      </c>
      <c r="H16" s="14">
        <v>170692.8</v>
      </c>
      <c r="I16" s="14">
        <v>170692.8</v>
      </c>
      <c r="J16" s="14">
        <v>42673.2</v>
      </c>
      <c r="K16" s="14"/>
      <c r="L16" s="14">
        <v>128019.6</v>
      </c>
      <c r="M16" s="14"/>
      <c r="N16" s="14"/>
      <c r="O16" s="14"/>
      <c r="P16" s="14"/>
      <c r="Q16" s="14"/>
      <c r="R16" s="14"/>
      <c r="S16" s="14"/>
      <c r="T16" s="14"/>
      <c r="U16" s="14"/>
      <c r="V16" s="14"/>
      <c r="W16" s="14"/>
    </row>
    <row r="17" ht="39.95" customHeight="1" spans="1:23">
      <c r="A17" s="111" t="s">
        <v>46</v>
      </c>
      <c r="B17" s="99" t="s">
        <v>150</v>
      </c>
      <c r="C17" s="15" t="s">
        <v>151</v>
      </c>
      <c r="D17" s="15" t="s">
        <v>84</v>
      </c>
      <c r="E17" s="15" t="s">
        <v>85</v>
      </c>
      <c r="F17" s="15" t="s">
        <v>158</v>
      </c>
      <c r="G17" s="15" t="s">
        <v>159</v>
      </c>
      <c r="H17" s="14">
        <v>79392</v>
      </c>
      <c r="I17" s="14">
        <v>79392</v>
      </c>
      <c r="J17" s="14">
        <v>19848</v>
      </c>
      <c r="K17" s="14"/>
      <c r="L17" s="14">
        <v>59544</v>
      </c>
      <c r="M17" s="14"/>
      <c r="N17" s="14"/>
      <c r="O17" s="14"/>
      <c r="P17" s="14"/>
      <c r="Q17" s="14"/>
      <c r="R17" s="14"/>
      <c r="S17" s="14"/>
      <c r="T17" s="14"/>
      <c r="U17" s="14"/>
      <c r="V17" s="14"/>
      <c r="W17" s="14"/>
    </row>
    <row r="18" ht="39.95" customHeight="1" spans="1:23">
      <c r="A18" s="111" t="s">
        <v>46</v>
      </c>
      <c r="B18" s="99" t="s">
        <v>150</v>
      </c>
      <c r="C18" s="15" t="s">
        <v>151</v>
      </c>
      <c r="D18" s="15" t="s">
        <v>86</v>
      </c>
      <c r="E18" s="15" t="s">
        <v>87</v>
      </c>
      <c r="F18" s="15" t="s">
        <v>154</v>
      </c>
      <c r="G18" s="15" t="s">
        <v>155</v>
      </c>
      <c r="H18" s="14">
        <v>6000</v>
      </c>
      <c r="I18" s="14">
        <v>6000</v>
      </c>
      <c r="J18" s="14">
        <v>6000</v>
      </c>
      <c r="K18" s="14"/>
      <c r="L18" s="14"/>
      <c r="M18" s="14"/>
      <c r="N18" s="14"/>
      <c r="O18" s="14"/>
      <c r="P18" s="14"/>
      <c r="Q18" s="14"/>
      <c r="R18" s="14"/>
      <c r="S18" s="14"/>
      <c r="T18" s="14"/>
      <c r="U18" s="14"/>
      <c r="V18" s="14"/>
      <c r="W18" s="14"/>
    </row>
    <row r="19" ht="39.95" customHeight="1" spans="1:23">
      <c r="A19" s="111" t="s">
        <v>46</v>
      </c>
      <c r="B19" s="99" t="s">
        <v>160</v>
      </c>
      <c r="C19" s="15" t="s">
        <v>93</v>
      </c>
      <c r="D19" s="15" t="s">
        <v>92</v>
      </c>
      <c r="E19" s="15" t="s">
        <v>93</v>
      </c>
      <c r="F19" s="15" t="s">
        <v>161</v>
      </c>
      <c r="G19" s="15" t="s">
        <v>93</v>
      </c>
      <c r="H19" s="14">
        <v>259533.08</v>
      </c>
      <c r="I19" s="14">
        <v>259533.08</v>
      </c>
      <c r="J19" s="14">
        <v>64883.27</v>
      </c>
      <c r="K19" s="14"/>
      <c r="L19" s="14">
        <v>194649.81</v>
      </c>
      <c r="M19" s="14"/>
      <c r="N19" s="14"/>
      <c r="O19" s="14"/>
      <c r="P19" s="14"/>
      <c r="Q19" s="14"/>
      <c r="R19" s="14"/>
      <c r="S19" s="14"/>
      <c r="T19" s="14"/>
      <c r="U19" s="14"/>
      <c r="V19" s="14"/>
      <c r="W19" s="14"/>
    </row>
    <row r="20" ht="39.95" customHeight="1" spans="1:23">
      <c r="A20" s="111" t="s">
        <v>46</v>
      </c>
      <c r="B20" s="99" t="s">
        <v>162</v>
      </c>
      <c r="C20" s="15" t="s">
        <v>163</v>
      </c>
      <c r="D20" s="15" t="s">
        <v>65</v>
      </c>
      <c r="E20" s="15" t="s">
        <v>66</v>
      </c>
      <c r="F20" s="15" t="s">
        <v>164</v>
      </c>
      <c r="G20" s="15" t="s">
        <v>165</v>
      </c>
      <c r="H20" s="14">
        <v>16453.07</v>
      </c>
      <c r="I20" s="14">
        <v>16453.07</v>
      </c>
      <c r="J20" s="14"/>
      <c r="K20" s="14"/>
      <c r="L20" s="14">
        <v>16453.07</v>
      </c>
      <c r="M20" s="14"/>
      <c r="N20" s="14"/>
      <c r="O20" s="14"/>
      <c r="P20" s="14"/>
      <c r="Q20" s="14"/>
      <c r="R20" s="14"/>
      <c r="S20" s="14"/>
      <c r="T20" s="14"/>
      <c r="U20" s="14"/>
      <c r="V20" s="14"/>
      <c r="W20" s="14"/>
    </row>
    <row r="21" ht="39.95" customHeight="1" spans="1:23">
      <c r="A21" s="111" t="s">
        <v>46</v>
      </c>
      <c r="B21" s="99" t="s">
        <v>166</v>
      </c>
      <c r="C21" s="15" t="s">
        <v>167</v>
      </c>
      <c r="D21" s="15" t="s">
        <v>65</v>
      </c>
      <c r="E21" s="15" t="s">
        <v>66</v>
      </c>
      <c r="F21" s="15" t="s">
        <v>168</v>
      </c>
      <c r="G21" s="15" t="s">
        <v>169</v>
      </c>
      <c r="H21" s="14">
        <v>158130</v>
      </c>
      <c r="I21" s="14">
        <v>158130</v>
      </c>
      <c r="J21" s="14">
        <v>39532.5</v>
      </c>
      <c r="K21" s="14"/>
      <c r="L21" s="14">
        <v>118597.5</v>
      </c>
      <c r="M21" s="14"/>
      <c r="N21" s="14"/>
      <c r="O21" s="14"/>
      <c r="P21" s="14"/>
      <c r="Q21" s="14"/>
      <c r="R21" s="14"/>
      <c r="S21" s="14"/>
      <c r="T21" s="14"/>
      <c r="U21" s="14"/>
      <c r="V21" s="14"/>
      <c r="W21" s="14"/>
    </row>
    <row r="22" ht="39.95" customHeight="1" spans="1:23">
      <c r="A22" s="111" t="s">
        <v>46</v>
      </c>
      <c r="B22" s="99" t="s">
        <v>170</v>
      </c>
      <c r="C22" s="15" t="s">
        <v>171</v>
      </c>
      <c r="D22" s="15" t="s">
        <v>65</v>
      </c>
      <c r="E22" s="15" t="s">
        <v>66</v>
      </c>
      <c r="F22" s="15" t="s">
        <v>172</v>
      </c>
      <c r="G22" s="15" t="s">
        <v>171</v>
      </c>
      <c r="H22" s="14">
        <v>44325.6</v>
      </c>
      <c r="I22" s="14">
        <v>44325.6</v>
      </c>
      <c r="J22" s="14">
        <v>11081.4</v>
      </c>
      <c r="K22" s="14"/>
      <c r="L22" s="14">
        <v>33244.2</v>
      </c>
      <c r="M22" s="14"/>
      <c r="N22" s="14"/>
      <c r="O22" s="14"/>
      <c r="P22" s="14"/>
      <c r="Q22" s="14"/>
      <c r="R22" s="14"/>
      <c r="S22" s="14"/>
      <c r="T22" s="14"/>
      <c r="U22" s="14"/>
      <c r="V22" s="14"/>
      <c r="W22" s="14"/>
    </row>
    <row r="23" ht="39.95" customHeight="1" spans="1:23">
      <c r="A23" s="111" t="s">
        <v>46</v>
      </c>
      <c r="B23" s="99" t="s">
        <v>173</v>
      </c>
      <c r="C23" s="15" t="s">
        <v>174</v>
      </c>
      <c r="D23" s="15" t="s">
        <v>65</v>
      </c>
      <c r="E23" s="15" t="s">
        <v>66</v>
      </c>
      <c r="F23" s="15" t="s">
        <v>175</v>
      </c>
      <c r="G23" s="15" t="s">
        <v>176</v>
      </c>
      <c r="H23" s="14">
        <v>95251.66</v>
      </c>
      <c r="I23" s="14">
        <v>95251.66</v>
      </c>
      <c r="J23" s="14">
        <v>23812.92</v>
      </c>
      <c r="K23" s="14"/>
      <c r="L23" s="14">
        <v>71438.74</v>
      </c>
      <c r="M23" s="14"/>
      <c r="N23" s="14"/>
      <c r="O23" s="14"/>
      <c r="P23" s="14"/>
      <c r="Q23" s="14"/>
      <c r="R23" s="14"/>
      <c r="S23" s="14"/>
      <c r="T23" s="14"/>
      <c r="U23" s="14"/>
      <c r="V23" s="14"/>
      <c r="W23" s="14"/>
    </row>
    <row r="24" ht="39.95" customHeight="1" spans="1:23">
      <c r="A24" s="111" t="s">
        <v>46</v>
      </c>
      <c r="B24" s="99" t="s">
        <v>173</v>
      </c>
      <c r="C24" s="15" t="s">
        <v>174</v>
      </c>
      <c r="D24" s="15" t="s">
        <v>65</v>
      </c>
      <c r="E24" s="15" t="s">
        <v>66</v>
      </c>
      <c r="F24" s="15" t="s">
        <v>177</v>
      </c>
      <c r="G24" s="15" t="s">
        <v>178</v>
      </c>
      <c r="H24" s="14">
        <v>13091.58</v>
      </c>
      <c r="I24" s="14">
        <v>13091.58</v>
      </c>
      <c r="J24" s="14">
        <v>3272.9</v>
      </c>
      <c r="K24" s="14"/>
      <c r="L24" s="14">
        <v>9818.68</v>
      </c>
      <c r="M24" s="14"/>
      <c r="N24" s="14"/>
      <c r="O24" s="14"/>
      <c r="P24" s="14"/>
      <c r="Q24" s="14"/>
      <c r="R24" s="14"/>
      <c r="S24" s="14"/>
      <c r="T24" s="14"/>
      <c r="U24" s="14"/>
      <c r="V24" s="14"/>
      <c r="W24" s="14"/>
    </row>
    <row r="25" ht="39.95" customHeight="1" spans="1:23">
      <c r="A25" s="111" t="s">
        <v>46</v>
      </c>
      <c r="B25" s="99" t="s">
        <v>173</v>
      </c>
      <c r="C25" s="15" t="s">
        <v>174</v>
      </c>
      <c r="D25" s="15" t="s">
        <v>65</v>
      </c>
      <c r="E25" s="15" t="s">
        <v>66</v>
      </c>
      <c r="F25" s="15" t="s">
        <v>179</v>
      </c>
      <c r="G25" s="15" t="s">
        <v>180</v>
      </c>
      <c r="H25" s="14">
        <v>6439.79</v>
      </c>
      <c r="I25" s="14">
        <v>6439.79</v>
      </c>
      <c r="J25" s="14">
        <v>1609.95</v>
      </c>
      <c r="K25" s="14"/>
      <c r="L25" s="14">
        <v>4829.84</v>
      </c>
      <c r="M25" s="14"/>
      <c r="N25" s="14"/>
      <c r="O25" s="14"/>
      <c r="P25" s="14"/>
      <c r="Q25" s="14"/>
      <c r="R25" s="14"/>
      <c r="S25" s="14"/>
      <c r="T25" s="14"/>
      <c r="U25" s="14"/>
      <c r="V25" s="14"/>
      <c r="W25" s="14"/>
    </row>
    <row r="26" ht="39.95" customHeight="1" spans="1:23">
      <c r="A26" s="111" t="s">
        <v>46</v>
      </c>
      <c r="B26" s="99" t="s">
        <v>173</v>
      </c>
      <c r="C26" s="15" t="s">
        <v>174</v>
      </c>
      <c r="D26" s="15" t="s">
        <v>65</v>
      </c>
      <c r="E26" s="15" t="s">
        <v>66</v>
      </c>
      <c r="F26" s="15" t="s">
        <v>181</v>
      </c>
      <c r="G26" s="15" t="s">
        <v>182</v>
      </c>
      <c r="H26" s="14">
        <v>11137.66</v>
      </c>
      <c r="I26" s="14">
        <v>11137.66</v>
      </c>
      <c r="J26" s="14">
        <v>2784.42</v>
      </c>
      <c r="K26" s="14"/>
      <c r="L26" s="14">
        <v>8353.24</v>
      </c>
      <c r="M26" s="14"/>
      <c r="N26" s="14"/>
      <c r="O26" s="14"/>
      <c r="P26" s="14"/>
      <c r="Q26" s="14"/>
      <c r="R26" s="14"/>
      <c r="S26" s="14"/>
      <c r="T26" s="14"/>
      <c r="U26" s="14"/>
      <c r="V26" s="14"/>
      <c r="W26" s="14"/>
    </row>
    <row r="27" ht="39.95" customHeight="1" spans="1:23">
      <c r="A27" s="111" t="s">
        <v>46</v>
      </c>
      <c r="B27" s="99" t="s">
        <v>173</v>
      </c>
      <c r="C27" s="15" t="s">
        <v>174</v>
      </c>
      <c r="D27" s="15" t="s">
        <v>65</v>
      </c>
      <c r="E27" s="15" t="s">
        <v>66</v>
      </c>
      <c r="F27" s="15" t="s">
        <v>183</v>
      </c>
      <c r="G27" s="15" t="s">
        <v>184</v>
      </c>
      <c r="H27" s="14">
        <v>5255.93</v>
      </c>
      <c r="I27" s="14">
        <v>5255.93</v>
      </c>
      <c r="J27" s="14">
        <v>1313.98</v>
      </c>
      <c r="K27" s="14"/>
      <c r="L27" s="14">
        <v>3941.95</v>
      </c>
      <c r="M27" s="14"/>
      <c r="N27" s="14"/>
      <c r="O27" s="14"/>
      <c r="P27" s="14"/>
      <c r="Q27" s="14"/>
      <c r="R27" s="14"/>
      <c r="S27" s="14"/>
      <c r="T27" s="14"/>
      <c r="U27" s="14"/>
      <c r="V27" s="14"/>
      <c r="W27" s="14"/>
    </row>
    <row r="28" ht="39.95" customHeight="1" spans="1:23">
      <c r="A28" s="111" t="s">
        <v>46</v>
      </c>
      <c r="B28" s="99" t="s">
        <v>173</v>
      </c>
      <c r="C28" s="15" t="s">
        <v>174</v>
      </c>
      <c r="D28" s="15" t="s">
        <v>65</v>
      </c>
      <c r="E28" s="15" t="s">
        <v>66</v>
      </c>
      <c r="F28" s="15" t="s">
        <v>185</v>
      </c>
      <c r="G28" s="15" t="s">
        <v>186</v>
      </c>
      <c r="H28" s="14">
        <v>16008.86</v>
      </c>
      <c r="I28" s="14">
        <v>16008.86</v>
      </c>
      <c r="J28" s="14">
        <v>4002.22</v>
      </c>
      <c r="K28" s="14"/>
      <c r="L28" s="14">
        <v>12006.64</v>
      </c>
      <c r="M28" s="14"/>
      <c r="N28" s="14"/>
      <c r="O28" s="14"/>
      <c r="P28" s="14"/>
      <c r="Q28" s="14"/>
      <c r="R28" s="14"/>
      <c r="S28" s="14"/>
      <c r="T28" s="14"/>
      <c r="U28" s="14"/>
      <c r="V28" s="14"/>
      <c r="W28" s="14"/>
    </row>
    <row r="29" ht="39.95" customHeight="1" spans="1:23">
      <c r="A29" s="111" t="s">
        <v>46</v>
      </c>
      <c r="B29" s="99" t="s">
        <v>173</v>
      </c>
      <c r="C29" s="15" t="s">
        <v>174</v>
      </c>
      <c r="D29" s="15" t="s">
        <v>65</v>
      </c>
      <c r="E29" s="15" t="s">
        <v>66</v>
      </c>
      <c r="F29" s="15" t="s">
        <v>187</v>
      </c>
      <c r="G29" s="15" t="s">
        <v>188</v>
      </c>
      <c r="H29" s="14">
        <v>5000</v>
      </c>
      <c r="I29" s="14">
        <v>5000</v>
      </c>
      <c r="J29" s="14">
        <v>1250</v>
      </c>
      <c r="K29" s="14"/>
      <c r="L29" s="14">
        <v>3750</v>
      </c>
      <c r="M29" s="14"/>
      <c r="N29" s="14"/>
      <c r="O29" s="14"/>
      <c r="P29" s="14"/>
      <c r="Q29" s="14"/>
      <c r="R29" s="14"/>
      <c r="S29" s="14"/>
      <c r="T29" s="14"/>
      <c r="U29" s="14"/>
      <c r="V29" s="14"/>
      <c r="W29" s="14"/>
    </row>
    <row r="30" ht="39.95" customHeight="1" spans="1:23">
      <c r="A30" s="111" t="s">
        <v>46</v>
      </c>
      <c r="B30" s="99" t="s">
        <v>173</v>
      </c>
      <c r="C30" s="15" t="s">
        <v>174</v>
      </c>
      <c r="D30" s="15" t="s">
        <v>65</v>
      </c>
      <c r="E30" s="15" t="s">
        <v>66</v>
      </c>
      <c r="F30" s="15" t="s">
        <v>189</v>
      </c>
      <c r="G30" s="15" t="s">
        <v>190</v>
      </c>
      <c r="H30" s="14">
        <v>5050.84</v>
      </c>
      <c r="I30" s="14">
        <v>5050.84</v>
      </c>
      <c r="J30" s="14">
        <v>1262.71</v>
      </c>
      <c r="K30" s="14"/>
      <c r="L30" s="14">
        <v>3788.13</v>
      </c>
      <c r="M30" s="14"/>
      <c r="N30" s="14"/>
      <c r="O30" s="14"/>
      <c r="P30" s="14"/>
      <c r="Q30" s="14"/>
      <c r="R30" s="14"/>
      <c r="S30" s="14"/>
      <c r="T30" s="14"/>
      <c r="U30" s="14"/>
      <c r="V30" s="14"/>
      <c r="W30" s="14"/>
    </row>
    <row r="31" ht="39.95" customHeight="1" spans="1:23">
      <c r="A31" s="111" t="s">
        <v>46</v>
      </c>
      <c r="B31" s="99" t="s">
        <v>173</v>
      </c>
      <c r="C31" s="15" t="s">
        <v>174</v>
      </c>
      <c r="D31" s="15" t="s">
        <v>65</v>
      </c>
      <c r="E31" s="15" t="s">
        <v>66</v>
      </c>
      <c r="F31" s="15" t="s">
        <v>191</v>
      </c>
      <c r="G31" s="15" t="s">
        <v>192</v>
      </c>
      <c r="H31" s="14">
        <v>7206.34</v>
      </c>
      <c r="I31" s="14">
        <v>7206.34</v>
      </c>
      <c r="J31" s="14">
        <v>1801.59</v>
      </c>
      <c r="K31" s="14"/>
      <c r="L31" s="14">
        <v>5404.75</v>
      </c>
      <c r="M31" s="14"/>
      <c r="N31" s="14"/>
      <c r="O31" s="14"/>
      <c r="P31" s="14"/>
      <c r="Q31" s="14"/>
      <c r="R31" s="14"/>
      <c r="S31" s="14"/>
      <c r="T31" s="14"/>
      <c r="U31" s="14"/>
      <c r="V31" s="14"/>
      <c r="W31" s="14"/>
    </row>
    <row r="32" ht="39.95" customHeight="1" spans="1:23">
      <c r="A32" s="111" t="s">
        <v>46</v>
      </c>
      <c r="B32" s="99" t="s">
        <v>173</v>
      </c>
      <c r="C32" s="15" t="s">
        <v>174</v>
      </c>
      <c r="D32" s="15" t="s">
        <v>65</v>
      </c>
      <c r="E32" s="15" t="s">
        <v>66</v>
      </c>
      <c r="F32" s="15" t="s">
        <v>193</v>
      </c>
      <c r="G32" s="15" t="s">
        <v>194</v>
      </c>
      <c r="H32" s="14">
        <v>44325.6</v>
      </c>
      <c r="I32" s="14">
        <v>44325.6</v>
      </c>
      <c r="J32" s="14">
        <v>11081.4</v>
      </c>
      <c r="K32" s="14"/>
      <c r="L32" s="14">
        <v>33244.2</v>
      </c>
      <c r="M32" s="14"/>
      <c r="N32" s="14"/>
      <c r="O32" s="14"/>
      <c r="P32" s="14"/>
      <c r="Q32" s="14"/>
      <c r="R32" s="14"/>
      <c r="S32" s="14"/>
      <c r="T32" s="14"/>
      <c r="U32" s="14"/>
      <c r="V32" s="14"/>
      <c r="W32" s="14"/>
    </row>
    <row r="33" ht="39.95" customHeight="1" spans="1:23">
      <c r="A33" s="111" t="s">
        <v>46</v>
      </c>
      <c r="B33" s="99" t="s">
        <v>173</v>
      </c>
      <c r="C33" s="15" t="s">
        <v>174</v>
      </c>
      <c r="D33" s="15" t="s">
        <v>65</v>
      </c>
      <c r="E33" s="15" t="s">
        <v>66</v>
      </c>
      <c r="F33" s="15" t="s">
        <v>168</v>
      </c>
      <c r="G33" s="15" t="s">
        <v>169</v>
      </c>
      <c r="H33" s="14">
        <v>15060</v>
      </c>
      <c r="I33" s="14">
        <v>15060</v>
      </c>
      <c r="J33" s="14">
        <v>3765</v>
      </c>
      <c r="K33" s="14"/>
      <c r="L33" s="14">
        <v>11295</v>
      </c>
      <c r="M33" s="14"/>
      <c r="N33" s="14"/>
      <c r="O33" s="14"/>
      <c r="P33" s="14"/>
      <c r="Q33" s="14"/>
      <c r="R33" s="14"/>
      <c r="S33" s="14"/>
      <c r="T33" s="14"/>
      <c r="U33" s="14"/>
      <c r="V33" s="14"/>
      <c r="W33" s="14"/>
    </row>
    <row r="34" ht="39.95" customHeight="1" spans="1:23">
      <c r="A34" s="111" t="s">
        <v>46</v>
      </c>
      <c r="B34" s="99" t="s">
        <v>173</v>
      </c>
      <c r="C34" s="15" t="s">
        <v>174</v>
      </c>
      <c r="D34" s="15" t="s">
        <v>65</v>
      </c>
      <c r="E34" s="15" t="s">
        <v>66</v>
      </c>
      <c r="F34" s="15" t="s">
        <v>195</v>
      </c>
      <c r="G34" s="15" t="s">
        <v>196</v>
      </c>
      <c r="H34" s="14">
        <v>5144.18</v>
      </c>
      <c r="I34" s="14">
        <v>5144.18</v>
      </c>
      <c r="J34" s="14">
        <v>1286.05</v>
      </c>
      <c r="K34" s="14"/>
      <c r="L34" s="14">
        <v>3858.13</v>
      </c>
      <c r="M34" s="14"/>
      <c r="N34" s="14"/>
      <c r="O34" s="14"/>
      <c r="P34" s="14"/>
      <c r="Q34" s="14"/>
      <c r="R34" s="14"/>
      <c r="S34" s="14"/>
      <c r="T34" s="14"/>
      <c r="U34" s="14"/>
      <c r="V34" s="14"/>
      <c r="W34" s="14"/>
    </row>
    <row r="35" ht="39.95" customHeight="1" spans="1:23">
      <c r="A35" s="111" t="s">
        <v>46</v>
      </c>
      <c r="B35" s="99" t="s">
        <v>197</v>
      </c>
      <c r="C35" s="15" t="s">
        <v>198</v>
      </c>
      <c r="D35" s="15" t="s">
        <v>65</v>
      </c>
      <c r="E35" s="15" t="s">
        <v>66</v>
      </c>
      <c r="F35" s="15" t="s">
        <v>148</v>
      </c>
      <c r="G35" s="15" t="s">
        <v>149</v>
      </c>
      <c r="H35" s="14">
        <v>379890</v>
      </c>
      <c r="I35" s="14">
        <v>379890</v>
      </c>
      <c r="J35" s="14">
        <v>94972.5</v>
      </c>
      <c r="K35" s="14"/>
      <c r="L35" s="14">
        <v>284917.5</v>
      </c>
      <c r="M35" s="14"/>
      <c r="N35" s="14"/>
      <c r="O35" s="14"/>
      <c r="P35" s="14"/>
      <c r="Q35" s="14"/>
      <c r="R35" s="14"/>
      <c r="S35" s="14"/>
      <c r="T35" s="14"/>
      <c r="U35" s="14"/>
      <c r="V35" s="14"/>
      <c r="W35" s="14"/>
    </row>
    <row r="36" ht="39.95" customHeight="1" spans="1:23">
      <c r="A36" s="100" t="s">
        <v>94</v>
      </c>
      <c r="B36" s="101"/>
      <c r="C36" s="101"/>
      <c r="D36" s="101"/>
      <c r="E36" s="101"/>
      <c r="F36" s="101"/>
      <c r="G36" s="102"/>
      <c r="H36" s="14">
        <v>3619093.9</v>
      </c>
      <c r="I36" s="14">
        <v>3619093.9</v>
      </c>
      <c r="J36" s="14">
        <v>905160.24</v>
      </c>
      <c r="K36" s="14"/>
      <c r="L36" s="14">
        <v>2713933.66</v>
      </c>
      <c r="M36" s="14"/>
      <c r="N36" s="14"/>
      <c r="O36" s="14"/>
      <c r="P36" s="14"/>
      <c r="Q36" s="14"/>
      <c r="R36" s="14"/>
      <c r="S36" s="14"/>
      <c r="T36" s="14"/>
      <c r="U36" s="14"/>
      <c r="V36" s="14"/>
      <c r="W36" s="14"/>
    </row>
  </sheetData>
  <mergeCells count="30">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A15" sqref="$A15:$XFD15"/>
    </sheetView>
  </sheetViews>
  <sheetFormatPr defaultColWidth="9.125" defaultRowHeight="14.25" customHeight="1"/>
  <cols>
    <col min="1" max="1" width="14.625" customWidth="1"/>
    <col min="2" max="2" width="21" customWidth="1"/>
    <col min="3" max="3" width="31.25" customWidth="1"/>
    <col min="4" max="4" width="23.875" customWidth="1"/>
    <col min="5" max="5" width="15.625" customWidth="1"/>
    <col min="6" max="6" width="19.75" customWidth="1"/>
    <col min="7" max="7" width="14.875" customWidth="1"/>
    <col min="8" max="8" width="19.75" customWidth="1"/>
    <col min="9" max="16" width="14.125" customWidth="1"/>
    <col min="17" max="17" width="13.625" customWidth="1"/>
    <col min="18" max="23" width="15.125" customWidth="1"/>
  </cols>
  <sheetData>
    <row r="1" ht="27" customHeight="1" spans="5:23">
      <c r="E1" s="1"/>
      <c r="F1" s="1"/>
      <c r="G1" s="1"/>
      <c r="H1" s="1"/>
      <c r="U1" s="106"/>
      <c r="W1" s="50" t="s">
        <v>199</v>
      </c>
    </row>
    <row r="2" ht="27.75" customHeight="1" spans="1:23">
      <c r="A2" s="20" t="s">
        <v>200</v>
      </c>
      <c r="B2" s="20"/>
      <c r="C2" s="20"/>
      <c r="D2" s="20"/>
      <c r="E2" s="20"/>
      <c r="F2" s="20"/>
      <c r="G2" s="20"/>
      <c r="H2" s="20"/>
      <c r="I2" s="20"/>
      <c r="J2" s="20"/>
      <c r="K2" s="20"/>
      <c r="L2" s="20"/>
      <c r="M2" s="20"/>
      <c r="N2" s="20"/>
      <c r="O2" s="20"/>
      <c r="P2" s="20"/>
      <c r="Q2" s="20"/>
      <c r="R2" s="20"/>
      <c r="S2" s="20"/>
      <c r="T2" s="20"/>
      <c r="U2" s="20"/>
      <c r="V2" s="20"/>
      <c r="W2" s="20"/>
    </row>
    <row r="3" ht="30.95" customHeight="1" spans="1:23">
      <c r="A3" s="4" t="str">
        <f t="shared" ref="A3:B3" si="0">"单位名称："&amp;"宾川县审计局"</f>
        <v>单位名称：宾川县审计局</v>
      </c>
      <c r="B3" s="98" t="str">
        <f t="shared" si="0"/>
        <v>单位名称：宾川县审计局</v>
      </c>
      <c r="C3" s="98"/>
      <c r="D3" s="98"/>
      <c r="E3" s="98"/>
      <c r="F3" s="98"/>
      <c r="G3" s="98"/>
      <c r="H3" s="98"/>
      <c r="I3" s="98"/>
      <c r="J3" s="6"/>
      <c r="K3" s="6"/>
      <c r="L3" s="6"/>
      <c r="M3" s="6"/>
      <c r="N3" s="6"/>
      <c r="O3" s="6"/>
      <c r="P3" s="6"/>
      <c r="Q3" s="6"/>
      <c r="R3" s="40"/>
      <c r="S3" s="40"/>
      <c r="T3" s="40"/>
      <c r="U3" s="107"/>
      <c r="V3" s="40"/>
      <c r="W3" s="92" t="s">
        <v>2</v>
      </c>
    </row>
    <row r="4" ht="21.75" customHeight="1" spans="1:23">
      <c r="A4" s="8" t="s">
        <v>201</v>
      </c>
      <c r="B4" s="8" t="s">
        <v>128</v>
      </c>
      <c r="C4" s="8" t="s">
        <v>129</v>
      </c>
      <c r="D4" s="8" t="s">
        <v>202</v>
      </c>
      <c r="E4" s="9" t="s">
        <v>130</v>
      </c>
      <c r="F4" s="9" t="s">
        <v>131</v>
      </c>
      <c r="G4" s="9" t="s">
        <v>132</v>
      </c>
      <c r="H4" s="9" t="s">
        <v>133</v>
      </c>
      <c r="I4" s="10" t="s">
        <v>31</v>
      </c>
      <c r="J4" s="10" t="s">
        <v>203</v>
      </c>
      <c r="K4" s="10"/>
      <c r="L4" s="10"/>
      <c r="M4" s="10"/>
      <c r="N4" s="103" t="s">
        <v>135</v>
      </c>
      <c r="O4" s="103"/>
      <c r="P4" s="103"/>
      <c r="Q4" s="9" t="s">
        <v>37</v>
      </c>
      <c r="R4" s="10" t="s">
        <v>53</v>
      </c>
      <c r="S4" s="10"/>
      <c r="T4" s="10"/>
      <c r="U4" s="10"/>
      <c r="V4" s="10"/>
      <c r="W4" s="10"/>
    </row>
    <row r="5" ht="21.75" customHeight="1" spans="1:23">
      <c r="A5" s="8"/>
      <c r="B5" s="8"/>
      <c r="C5" s="8"/>
      <c r="D5" s="8"/>
      <c r="E5" s="9"/>
      <c r="F5" s="9"/>
      <c r="G5" s="9"/>
      <c r="H5" s="9"/>
      <c r="I5" s="10"/>
      <c r="J5" s="9" t="s">
        <v>34</v>
      </c>
      <c r="K5" s="9"/>
      <c r="L5" s="9" t="s">
        <v>35</v>
      </c>
      <c r="M5" s="9" t="s">
        <v>36</v>
      </c>
      <c r="N5" s="104" t="s">
        <v>34</v>
      </c>
      <c r="O5" s="104" t="s">
        <v>35</v>
      </c>
      <c r="P5" s="104" t="s">
        <v>36</v>
      </c>
      <c r="Q5" s="9"/>
      <c r="R5" s="9" t="s">
        <v>33</v>
      </c>
      <c r="S5" s="9" t="s">
        <v>44</v>
      </c>
      <c r="T5" s="9" t="s">
        <v>141</v>
      </c>
      <c r="U5" s="9" t="s">
        <v>40</v>
      </c>
      <c r="V5" s="9" t="s">
        <v>41</v>
      </c>
      <c r="W5" s="9" t="s">
        <v>42</v>
      </c>
    </row>
    <row r="6" ht="40.5" customHeight="1" spans="1:23">
      <c r="A6" s="8"/>
      <c r="B6" s="8"/>
      <c r="C6" s="8"/>
      <c r="D6" s="8"/>
      <c r="E6" s="9"/>
      <c r="F6" s="9"/>
      <c r="G6" s="9"/>
      <c r="H6" s="9"/>
      <c r="I6" s="10"/>
      <c r="J6" s="9" t="s">
        <v>33</v>
      </c>
      <c r="K6" s="9" t="s">
        <v>204</v>
      </c>
      <c r="L6" s="9"/>
      <c r="M6" s="9"/>
      <c r="N6" s="9"/>
      <c r="O6" s="9"/>
      <c r="P6" s="9"/>
      <c r="Q6" s="9"/>
      <c r="R6" s="9"/>
      <c r="S6" s="9"/>
      <c r="T6" s="9"/>
      <c r="U6" s="10"/>
      <c r="V6" s="9"/>
      <c r="W6" s="9"/>
    </row>
    <row r="7" ht="30.95" customHeight="1" spans="1:23">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c r="W7" s="11">
        <v>23</v>
      </c>
    </row>
    <row r="8" ht="33" customHeight="1" spans="1:23">
      <c r="A8" s="15"/>
      <c r="B8" s="99"/>
      <c r="C8" s="15" t="s">
        <v>205</v>
      </c>
      <c r="D8" s="15"/>
      <c r="E8" s="15"/>
      <c r="F8" s="15"/>
      <c r="G8" s="15"/>
      <c r="H8" s="15"/>
      <c r="I8" s="105">
        <v>315600</v>
      </c>
      <c r="J8" s="105">
        <v>315600</v>
      </c>
      <c r="K8" s="105">
        <v>315600</v>
      </c>
      <c r="L8" s="105"/>
      <c r="M8" s="105"/>
      <c r="N8" s="105"/>
      <c r="O8" s="105"/>
      <c r="P8" s="105"/>
      <c r="Q8" s="105"/>
      <c r="R8" s="105"/>
      <c r="S8" s="105"/>
      <c r="T8" s="105"/>
      <c r="U8" s="80"/>
      <c r="V8" s="105"/>
      <c r="W8" s="105"/>
    </row>
    <row r="9" ht="33" customHeight="1" spans="1:23">
      <c r="A9" s="15" t="s">
        <v>206</v>
      </c>
      <c r="B9" s="99" t="s">
        <v>207</v>
      </c>
      <c r="C9" s="15" t="s">
        <v>205</v>
      </c>
      <c r="D9" s="15" t="s">
        <v>46</v>
      </c>
      <c r="E9" s="15" t="s">
        <v>67</v>
      </c>
      <c r="F9" s="15" t="s">
        <v>68</v>
      </c>
      <c r="G9" s="15" t="s">
        <v>208</v>
      </c>
      <c r="H9" s="15" t="s">
        <v>209</v>
      </c>
      <c r="I9" s="105">
        <v>315600</v>
      </c>
      <c r="J9" s="105">
        <v>315600</v>
      </c>
      <c r="K9" s="105">
        <v>315600</v>
      </c>
      <c r="L9" s="105"/>
      <c r="M9" s="105"/>
      <c r="N9" s="105"/>
      <c r="O9" s="105"/>
      <c r="P9" s="105"/>
      <c r="Q9" s="105"/>
      <c r="R9" s="105"/>
      <c r="S9" s="105"/>
      <c r="T9" s="105"/>
      <c r="U9" s="80"/>
      <c r="V9" s="105"/>
      <c r="W9" s="105"/>
    </row>
    <row r="10" ht="33" customHeight="1" spans="1:23">
      <c r="A10" s="15"/>
      <c r="B10" s="15"/>
      <c r="C10" s="15" t="s">
        <v>210</v>
      </c>
      <c r="D10" s="15"/>
      <c r="E10" s="15"/>
      <c r="F10" s="15"/>
      <c r="G10" s="15"/>
      <c r="H10" s="15"/>
      <c r="I10" s="105">
        <v>936500</v>
      </c>
      <c r="J10" s="105">
        <v>936500</v>
      </c>
      <c r="K10" s="105">
        <v>936500</v>
      </c>
      <c r="L10" s="105"/>
      <c r="M10" s="105"/>
      <c r="N10" s="105"/>
      <c r="O10" s="105"/>
      <c r="P10" s="105"/>
      <c r="Q10" s="105"/>
      <c r="R10" s="105"/>
      <c r="S10" s="105"/>
      <c r="T10" s="105"/>
      <c r="U10" s="80"/>
      <c r="V10" s="105"/>
      <c r="W10" s="105"/>
    </row>
    <row r="11" ht="33" customHeight="1" spans="1:23">
      <c r="A11" s="15" t="s">
        <v>211</v>
      </c>
      <c r="B11" s="99" t="s">
        <v>212</v>
      </c>
      <c r="C11" s="15" t="s">
        <v>210</v>
      </c>
      <c r="D11" s="15" t="s">
        <v>46</v>
      </c>
      <c r="E11" s="15" t="s">
        <v>67</v>
      </c>
      <c r="F11" s="15" t="s">
        <v>68</v>
      </c>
      <c r="G11" s="15" t="s">
        <v>177</v>
      </c>
      <c r="H11" s="15" t="s">
        <v>178</v>
      </c>
      <c r="I11" s="105">
        <v>394500</v>
      </c>
      <c r="J11" s="105">
        <v>394500</v>
      </c>
      <c r="K11" s="105">
        <v>394500</v>
      </c>
      <c r="L11" s="105"/>
      <c r="M11" s="105"/>
      <c r="N11" s="105"/>
      <c r="O11" s="105"/>
      <c r="P11" s="105"/>
      <c r="Q11" s="105"/>
      <c r="R11" s="105"/>
      <c r="S11" s="105"/>
      <c r="T11" s="105"/>
      <c r="U11" s="80"/>
      <c r="V11" s="105"/>
      <c r="W11" s="105"/>
    </row>
    <row r="12" ht="33" customHeight="1" spans="1:23">
      <c r="A12" s="15" t="s">
        <v>211</v>
      </c>
      <c r="B12" s="99" t="s">
        <v>212</v>
      </c>
      <c r="C12" s="15" t="s">
        <v>210</v>
      </c>
      <c r="D12" s="15" t="s">
        <v>46</v>
      </c>
      <c r="E12" s="15" t="s">
        <v>67</v>
      </c>
      <c r="F12" s="15" t="s">
        <v>68</v>
      </c>
      <c r="G12" s="15" t="s">
        <v>187</v>
      </c>
      <c r="H12" s="15" t="s">
        <v>188</v>
      </c>
      <c r="I12" s="105">
        <v>373000</v>
      </c>
      <c r="J12" s="105">
        <v>373000</v>
      </c>
      <c r="K12" s="105">
        <v>373000</v>
      </c>
      <c r="L12" s="105"/>
      <c r="M12" s="105"/>
      <c r="N12" s="105"/>
      <c r="O12" s="105"/>
      <c r="P12" s="105"/>
      <c r="Q12" s="105"/>
      <c r="R12" s="105"/>
      <c r="S12" s="105"/>
      <c r="T12" s="105"/>
      <c r="U12" s="80"/>
      <c r="V12" s="105"/>
      <c r="W12" s="105"/>
    </row>
    <row r="13" ht="33" customHeight="1" spans="1:23">
      <c r="A13" s="15" t="s">
        <v>211</v>
      </c>
      <c r="B13" s="99" t="s">
        <v>212</v>
      </c>
      <c r="C13" s="15" t="s">
        <v>210</v>
      </c>
      <c r="D13" s="15" t="s">
        <v>46</v>
      </c>
      <c r="E13" s="15" t="s">
        <v>67</v>
      </c>
      <c r="F13" s="15" t="s">
        <v>68</v>
      </c>
      <c r="G13" s="15" t="s">
        <v>189</v>
      </c>
      <c r="H13" s="15" t="s">
        <v>190</v>
      </c>
      <c r="I13" s="105">
        <v>90000</v>
      </c>
      <c r="J13" s="105">
        <v>90000</v>
      </c>
      <c r="K13" s="105">
        <v>90000</v>
      </c>
      <c r="L13" s="105"/>
      <c r="M13" s="105"/>
      <c r="N13" s="105"/>
      <c r="O13" s="105"/>
      <c r="P13" s="105"/>
      <c r="Q13" s="105"/>
      <c r="R13" s="105"/>
      <c r="S13" s="105"/>
      <c r="T13" s="105"/>
      <c r="U13" s="80"/>
      <c r="V13" s="105"/>
      <c r="W13" s="105"/>
    </row>
    <row r="14" ht="33" customHeight="1" spans="1:23">
      <c r="A14" s="15" t="s">
        <v>211</v>
      </c>
      <c r="B14" s="99" t="s">
        <v>212</v>
      </c>
      <c r="C14" s="15" t="s">
        <v>210</v>
      </c>
      <c r="D14" s="15" t="s">
        <v>46</v>
      </c>
      <c r="E14" s="15" t="s">
        <v>67</v>
      </c>
      <c r="F14" s="15" t="s">
        <v>68</v>
      </c>
      <c r="G14" s="15" t="s">
        <v>195</v>
      </c>
      <c r="H14" s="15" t="s">
        <v>196</v>
      </c>
      <c r="I14" s="105">
        <v>30000</v>
      </c>
      <c r="J14" s="105">
        <v>30000</v>
      </c>
      <c r="K14" s="105">
        <v>30000</v>
      </c>
      <c r="L14" s="105"/>
      <c r="M14" s="105"/>
      <c r="N14" s="105"/>
      <c r="O14" s="105"/>
      <c r="P14" s="105"/>
      <c r="Q14" s="105"/>
      <c r="R14" s="105"/>
      <c r="S14" s="105"/>
      <c r="T14" s="105"/>
      <c r="U14" s="80"/>
      <c r="V14" s="105"/>
      <c r="W14" s="105"/>
    </row>
    <row r="15" ht="33" customHeight="1" spans="1:23">
      <c r="A15" s="15" t="s">
        <v>211</v>
      </c>
      <c r="B15" s="99" t="s">
        <v>212</v>
      </c>
      <c r="C15" s="15" t="s">
        <v>210</v>
      </c>
      <c r="D15" s="15" t="s">
        <v>46</v>
      </c>
      <c r="E15" s="15" t="s">
        <v>67</v>
      </c>
      <c r="F15" s="15" t="s">
        <v>68</v>
      </c>
      <c r="G15" s="15" t="s">
        <v>213</v>
      </c>
      <c r="H15" s="15" t="s">
        <v>214</v>
      </c>
      <c r="I15" s="105">
        <v>49000</v>
      </c>
      <c r="J15" s="105">
        <v>49000</v>
      </c>
      <c r="K15" s="105">
        <v>49000</v>
      </c>
      <c r="L15" s="105"/>
      <c r="M15" s="105"/>
      <c r="N15" s="105"/>
      <c r="O15" s="105"/>
      <c r="P15" s="105"/>
      <c r="Q15" s="105"/>
      <c r="R15" s="105"/>
      <c r="S15" s="105"/>
      <c r="T15" s="105"/>
      <c r="U15" s="80"/>
      <c r="V15" s="105"/>
      <c r="W15" s="105"/>
    </row>
    <row r="16" ht="27.95" customHeight="1" spans="1:23">
      <c r="A16" s="100" t="s">
        <v>94</v>
      </c>
      <c r="B16" s="101"/>
      <c r="C16" s="101"/>
      <c r="D16" s="101"/>
      <c r="E16" s="101"/>
      <c r="F16" s="101"/>
      <c r="G16" s="101"/>
      <c r="H16" s="102"/>
      <c r="I16" s="105">
        <v>1252100</v>
      </c>
      <c r="J16" s="105">
        <v>1252100</v>
      </c>
      <c r="K16" s="105">
        <v>1252100</v>
      </c>
      <c r="L16" s="105"/>
      <c r="M16" s="105"/>
      <c r="N16" s="105"/>
      <c r="O16" s="105"/>
      <c r="P16" s="105"/>
      <c r="Q16" s="105"/>
      <c r="R16" s="105"/>
      <c r="S16" s="105"/>
      <c r="T16" s="105"/>
      <c r="U16" s="80"/>
      <c r="V16" s="105"/>
      <c r="W16" s="105"/>
    </row>
  </sheetData>
  <mergeCells count="28">
    <mergeCell ref="A2:W2"/>
    <mergeCell ref="A3:I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
  <sheetViews>
    <sheetView showZeros="0" topLeftCell="A8" workbookViewId="0">
      <selection activeCell="B8" sqref="B8:B16"/>
    </sheetView>
  </sheetViews>
  <sheetFormatPr defaultColWidth="9.125" defaultRowHeight="12" customHeight="1"/>
  <cols>
    <col min="1" max="1" width="34.25" customWidth="1"/>
    <col min="2" max="2" width="40.125" customWidth="1"/>
    <col min="3" max="3" width="17.125" customWidth="1"/>
    <col min="4" max="4" width="21" customWidth="1"/>
    <col min="5" max="5" width="23.625" customWidth="1"/>
    <col min="6" max="6" width="11.25" customWidth="1"/>
    <col min="7" max="7" width="10.25" customWidth="1"/>
    <col min="8" max="8" width="9.25" customWidth="1"/>
    <col min="9" max="9" width="13.375" customWidth="1"/>
    <col min="10" max="10" width="27.375" customWidth="1"/>
  </cols>
  <sheetData>
    <row r="1" ht="18.75" customHeight="1" spans="10:10">
      <c r="J1" s="49" t="s">
        <v>215</v>
      </c>
    </row>
    <row r="2" ht="39" customHeight="1" spans="1:10">
      <c r="A2" s="38" t="s">
        <v>216</v>
      </c>
      <c r="B2" s="20"/>
      <c r="C2" s="20"/>
      <c r="D2" s="20"/>
      <c r="E2" s="20"/>
      <c r="F2" s="39"/>
      <c r="G2" s="20"/>
      <c r="H2" s="39"/>
      <c r="I2" s="39"/>
      <c r="J2" s="20"/>
    </row>
    <row r="3" ht="29.25" customHeight="1" spans="1:10">
      <c r="A3" s="4" t="str">
        <f>"单位名称："&amp;"宾川县审计局"</f>
        <v>单位名称：宾川县审计局</v>
      </c>
      <c r="B3" s="40"/>
      <c r="C3" s="40"/>
      <c r="D3" s="40"/>
      <c r="E3" s="40"/>
      <c r="F3" s="40"/>
      <c r="G3" s="40"/>
      <c r="H3" s="40"/>
      <c r="I3" s="40"/>
      <c r="J3" s="40"/>
    </row>
    <row r="4" ht="29.25" customHeight="1" spans="1:10">
      <c r="A4" s="9" t="s">
        <v>217</v>
      </c>
      <c r="B4" s="9" t="s">
        <v>218</v>
      </c>
      <c r="C4" s="9" t="s">
        <v>219</v>
      </c>
      <c r="D4" s="9" t="s">
        <v>220</v>
      </c>
      <c r="E4" s="9" t="s">
        <v>221</v>
      </c>
      <c r="F4" s="41" t="s">
        <v>222</v>
      </c>
      <c r="G4" s="9" t="s">
        <v>223</v>
      </c>
      <c r="H4" s="41" t="s">
        <v>224</v>
      </c>
      <c r="I4" s="41" t="s">
        <v>225</v>
      </c>
      <c r="J4" s="9" t="s">
        <v>226</v>
      </c>
    </row>
    <row r="5" ht="29.25" customHeight="1" spans="1:10">
      <c r="A5" s="9">
        <v>1</v>
      </c>
      <c r="B5" s="9">
        <v>2</v>
      </c>
      <c r="C5" s="9">
        <v>3</v>
      </c>
      <c r="D5" s="9">
        <v>4</v>
      </c>
      <c r="E5" s="9">
        <v>5</v>
      </c>
      <c r="F5" s="41">
        <v>6</v>
      </c>
      <c r="G5" s="9">
        <v>7</v>
      </c>
      <c r="H5" s="41">
        <v>8</v>
      </c>
      <c r="I5" s="41">
        <v>9</v>
      </c>
      <c r="J5" s="9">
        <v>10</v>
      </c>
    </row>
    <row r="6" ht="29.25" customHeight="1" spans="1:10">
      <c r="A6" s="42" t="s">
        <v>46</v>
      </c>
      <c r="B6" s="43"/>
      <c r="C6" s="43"/>
      <c r="D6" s="43"/>
      <c r="E6" s="44"/>
      <c r="F6" s="45"/>
      <c r="G6" s="44"/>
      <c r="H6" s="45"/>
      <c r="I6" s="45"/>
      <c r="J6" s="44"/>
    </row>
    <row r="7" ht="33.75" customHeight="1" spans="1:10">
      <c r="A7" s="96" t="s">
        <v>46</v>
      </c>
      <c r="B7" s="47"/>
      <c r="C7" s="47"/>
      <c r="D7" s="47"/>
      <c r="E7" s="42"/>
      <c r="F7" s="47"/>
      <c r="G7" s="42"/>
      <c r="H7" s="47"/>
      <c r="I7" s="47"/>
      <c r="J7" s="42"/>
    </row>
    <row r="8" ht="108.75" customHeight="1" spans="1:10">
      <c r="A8" s="97" t="s">
        <v>210</v>
      </c>
      <c r="B8" s="47" t="s">
        <v>227</v>
      </c>
      <c r="C8" s="47" t="s">
        <v>228</v>
      </c>
      <c r="D8" s="47" t="s">
        <v>229</v>
      </c>
      <c r="E8" s="42" t="s">
        <v>230</v>
      </c>
      <c r="F8" s="47" t="s">
        <v>231</v>
      </c>
      <c r="G8" s="42" t="s">
        <v>232</v>
      </c>
      <c r="H8" s="47" t="s">
        <v>233</v>
      </c>
      <c r="I8" s="47" t="s">
        <v>234</v>
      </c>
      <c r="J8" s="42" t="s">
        <v>235</v>
      </c>
    </row>
    <row r="9" ht="108.75" customHeight="1" spans="1:10">
      <c r="A9" s="97" t="s">
        <v>210</v>
      </c>
      <c r="B9" s="47"/>
      <c r="C9" s="47" t="s">
        <v>228</v>
      </c>
      <c r="D9" s="47" t="s">
        <v>229</v>
      </c>
      <c r="E9" s="42" t="s">
        <v>236</v>
      </c>
      <c r="F9" s="47" t="s">
        <v>231</v>
      </c>
      <c r="G9" s="42" t="s">
        <v>232</v>
      </c>
      <c r="H9" s="47" t="s">
        <v>237</v>
      </c>
      <c r="I9" s="47" t="s">
        <v>234</v>
      </c>
      <c r="J9" s="42" t="s">
        <v>238</v>
      </c>
    </row>
    <row r="10" ht="56.25" customHeight="1" spans="1:10">
      <c r="A10" s="97" t="s">
        <v>210</v>
      </c>
      <c r="B10" s="47"/>
      <c r="C10" s="47" t="s">
        <v>228</v>
      </c>
      <c r="D10" s="47" t="s">
        <v>229</v>
      </c>
      <c r="E10" s="42" t="s">
        <v>239</v>
      </c>
      <c r="F10" s="47" t="s">
        <v>231</v>
      </c>
      <c r="G10" s="42" t="s">
        <v>240</v>
      </c>
      <c r="H10" s="47" t="s">
        <v>241</v>
      </c>
      <c r="I10" s="47" t="s">
        <v>234</v>
      </c>
      <c r="J10" s="42" t="s">
        <v>242</v>
      </c>
    </row>
    <row r="11" ht="77.25" customHeight="1" spans="1:10">
      <c r="A11" s="97" t="s">
        <v>210</v>
      </c>
      <c r="B11" s="47"/>
      <c r="C11" s="47" t="s">
        <v>228</v>
      </c>
      <c r="D11" s="47" t="s">
        <v>229</v>
      </c>
      <c r="E11" s="42" t="s">
        <v>243</v>
      </c>
      <c r="F11" s="47" t="s">
        <v>231</v>
      </c>
      <c r="G11" s="42" t="s">
        <v>244</v>
      </c>
      <c r="H11" s="47" t="s">
        <v>237</v>
      </c>
      <c r="I11" s="47" t="s">
        <v>234</v>
      </c>
      <c r="J11" s="42" t="s">
        <v>245</v>
      </c>
    </row>
    <row r="12" ht="90.75" customHeight="1" spans="1:10">
      <c r="A12" s="97" t="s">
        <v>210</v>
      </c>
      <c r="B12" s="47"/>
      <c r="C12" s="47" t="s">
        <v>246</v>
      </c>
      <c r="D12" s="47" t="s">
        <v>247</v>
      </c>
      <c r="E12" s="42" t="s">
        <v>248</v>
      </c>
      <c r="F12" s="47" t="s">
        <v>231</v>
      </c>
      <c r="G12" s="42" t="s">
        <v>249</v>
      </c>
      <c r="H12" s="47" t="s">
        <v>250</v>
      </c>
      <c r="I12" s="47" t="s">
        <v>234</v>
      </c>
      <c r="J12" s="42" t="s">
        <v>251</v>
      </c>
    </row>
    <row r="13" ht="78" customHeight="1" spans="1:10">
      <c r="A13" s="97" t="s">
        <v>210</v>
      </c>
      <c r="B13" s="47"/>
      <c r="C13" s="47" t="s">
        <v>246</v>
      </c>
      <c r="D13" s="47" t="s">
        <v>252</v>
      </c>
      <c r="E13" s="42" t="s">
        <v>253</v>
      </c>
      <c r="F13" s="47" t="s">
        <v>231</v>
      </c>
      <c r="G13" s="42">
        <v>1</v>
      </c>
      <c r="H13" s="47" t="s">
        <v>233</v>
      </c>
      <c r="I13" s="47" t="s">
        <v>234</v>
      </c>
      <c r="J13" s="42" t="s">
        <v>254</v>
      </c>
    </row>
    <row r="14" ht="78" customHeight="1" spans="1:10">
      <c r="A14" s="97" t="s">
        <v>210</v>
      </c>
      <c r="B14" s="47"/>
      <c r="C14" s="47" t="s">
        <v>246</v>
      </c>
      <c r="D14" s="47" t="s">
        <v>255</v>
      </c>
      <c r="E14" s="42" t="s">
        <v>256</v>
      </c>
      <c r="F14" s="47" t="s">
        <v>231</v>
      </c>
      <c r="G14" s="42" t="s">
        <v>257</v>
      </c>
      <c r="H14" s="47" t="s">
        <v>258</v>
      </c>
      <c r="I14" s="47" t="s">
        <v>234</v>
      </c>
      <c r="J14" s="42" t="s">
        <v>259</v>
      </c>
    </row>
    <row r="15" ht="78" customHeight="1" spans="1:10">
      <c r="A15" s="97" t="s">
        <v>210</v>
      </c>
      <c r="B15" s="47"/>
      <c r="C15" s="47" t="s">
        <v>246</v>
      </c>
      <c r="D15" s="47" t="s">
        <v>255</v>
      </c>
      <c r="E15" s="42" t="s">
        <v>260</v>
      </c>
      <c r="F15" s="47" t="s">
        <v>231</v>
      </c>
      <c r="G15" s="42" t="s">
        <v>240</v>
      </c>
      <c r="H15" s="47" t="s">
        <v>261</v>
      </c>
      <c r="I15" s="47" t="s">
        <v>234</v>
      </c>
      <c r="J15" s="42" t="s">
        <v>262</v>
      </c>
    </row>
    <row r="16" ht="108.75" customHeight="1" spans="1:10">
      <c r="A16" s="97" t="s">
        <v>210</v>
      </c>
      <c r="B16" s="47"/>
      <c r="C16" s="47" t="s">
        <v>263</v>
      </c>
      <c r="D16" s="47" t="s">
        <v>264</v>
      </c>
      <c r="E16" s="42" t="s">
        <v>265</v>
      </c>
      <c r="F16" s="47" t="s">
        <v>231</v>
      </c>
      <c r="G16" s="42" t="s">
        <v>266</v>
      </c>
      <c r="H16" s="47" t="s">
        <v>237</v>
      </c>
      <c r="I16" s="47" t="s">
        <v>234</v>
      </c>
      <c r="J16" s="42" t="s">
        <v>267</v>
      </c>
    </row>
    <row r="17" ht="48" customHeight="1" spans="1:10">
      <c r="A17" s="97" t="s">
        <v>205</v>
      </c>
      <c r="B17" s="47" t="s">
        <v>268</v>
      </c>
      <c r="C17" s="47" t="s">
        <v>228</v>
      </c>
      <c r="D17" s="47" t="s">
        <v>229</v>
      </c>
      <c r="E17" s="42" t="s">
        <v>269</v>
      </c>
      <c r="F17" s="47" t="s">
        <v>270</v>
      </c>
      <c r="G17" s="42" t="s">
        <v>271</v>
      </c>
      <c r="H17" s="47" t="s">
        <v>272</v>
      </c>
      <c r="I17" s="47" t="s">
        <v>234</v>
      </c>
      <c r="J17" s="42" t="s">
        <v>273</v>
      </c>
    </row>
    <row r="18" ht="48" customHeight="1" spans="1:10">
      <c r="A18" s="97" t="s">
        <v>205</v>
      </c>
      <c r="B18" s="47" t="s">
        <v>268</v>
      </c>
      <c r="C18" s="47" t="s">
        <v>228</v>
      </c>
      <c r="D18" s="47" t="s">
        <v>274</v>
      </c>
      <c r="E18" s="42" t="s">
        <v>275</v>
      </c>
      <c r="F18" s="47" t="s">
        <v>276</v>
      </c>
      <c r="G18" s="42" t="s">
        <v>277</v>
      </c>
      <c r="H18" s="47" t="s">
        <v>258</v>
      </c>
      <c r="I18" s="47" t="s">
        <v>234</v>
      </c>
      <c r="J18" s="42" t="s">
        <v>278</v>
      </c>
    </row>
    <row r="19" ht="48" customHeight="1" spans="1:10">
      <c r="A19" s="97" t="s">
        <v>205</v>
      </c>
      <c r="B19" s="47" t="s">
        <v>268</v>
      </c>
      <c r="C19" s="47" t="s">
        <v>246</v>
      </c>
      <c r="D19" s="47" t="s">
        <v>279</v>
      </c>
      <c r="E19" s="42" t="s">
        <v>280</v>
      </c>
      <c r="F19" s="47" t="s">
        <v>270</v>
      </c>
      <c r="G19" s="42" t="s">
        <v>281</v>
      </c>
      <c r="H19" s="47"/>
      <c r="I19" s="47" t="s">
        <v>282</v>
      </c>
      <c r="J19" s="42" t="s">
        <v>283</v>
      </c>
    </row>
    <row r="20" ht="48" customHeight="1" spans="1:10">
      <c r="A20" s="97" t="s">
        <v>205</v>
      </c>
      <c r="B20" s="47" t="s">
        <v>268</v>
      </c>
      <c r="C20" s="47" t="s">
        <v>263</v>
      </c>
      <c r="D20" s="47" t="s">
        <v>264</v>
      </c>
      <c r="E20" s="42" t="s">
        <v>284</v>
      </c>
      <c r="F20" s="47" t="s">
        <v>231</v>
      </c>
      <c r="G20" s="42" t="s">
        <v>285</v>
      </c>
      <c r="H20" s="47" t="s">
        <v>258</v>
      </c>
      <c r="I20" s="47" t="s">
        <v>234</v>
      </c>
      <c r="J20" s="42" t="s">
        <v>286</v>
      </c>
    </row>
  </sheetData>
  <mergeCells count="6">
    <mergeCell ref="A2:J2"/>
    <mergeCell ref="A3:H3"/>
    <mergeCell ref="A8:A16"/>
    <mergeCell ref="A17:A20"/>
    <mergeCell ref="B8:B16"/>
    <mergeCell ref="B17:B20"/>
  </mergeCells>
  <pageMargins left="0.75" right="0.75" top="1" bottom="1" header="0.5" footer="0.5"/>
  <pageSetup paperSize="9" scale="4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2025-02-06T07:38:00Z</dcterms:created>
  <dcterms:modified xsi:type="dcterms:W3CDTF">2025-02-20T07:01:55Z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491432CD0AD946C785AFD5F7B96BD23F_13</vt:lpwstr>
  </property>
  <property fmtid="{D5CDD505-2E9C-101B-9397-08002B2CF9AE}" pid="3" name="KSOProductBuildVer">
    <vt:lpwstr>2052-12.1.0.19770</vt:lpwstr>
  </property>
</Properties>
</file>